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Ex1.xml" ContentType="application/vnd.ms-office.chartex+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codeName="ThisWorkbook" defaultThemeVersion="166925"/>
  <mc:AlternateContent xmlns:mc="http://schemas.openxmlformats.org/markup-compatibility/2006">
    <mc:Choice Requires="x15">
      <x15ac:absPath xmlns:x15ac="http://schemas.microsoft.com/office/spreadsheetml/2010/11/ac" url="/Users/jaitrasathyandran/Library/Mobile Documents/com~apple~CloudDocs/Documents/IHI/Projects/JPIEGO- EFPC &amp; DOC/Deliverables/OCT 5- FINAL COPY EDITS TO DELIVERABLES /Deliverable 5/"/>
    </mc:Choice>
  </mc:AlternateContent>
  <xr:revisionPtr revIDLastSave="0" documentId="8_{EF6308C5-B454-C148-884F-A825E5AB287D}" xr6:coauthVersionLast="47" xr6:coauthVersionMax="47" xr10:uidLastSave="{00000000-0000-0000-0000-000000000000}"/>
  <bookViews>
    <workbookView xWindow="0" yWindow="500" windowWidth="28800" windowHeight="16320" xr2:uid="{00000000-000D-0000-FFFF-FFFF00000000}"/>
  </bookViews>
  <sheets>
    <sheet name="About" sheetId="13" r:id="rId1"/>
    <sheet name="Raw_Data" sheetId="2" state="hidden" r:id="rId2"/>
    <sheet name="Recommendations" sheetId="9" r:id="rId3"/>
    <sheet name="Paramaters" sheetId="3" state="hidden" r:id="rId4"/>
    <sheet name="num_data" sheetId="4" state="hidden" r:id="rId5"/>
    <sheet name="Reg_coeff_1" sheetId="6" state="hidden" r:id="rId6"/>
    <sheet name="Reg_data" sheetId="5" state="hidden" r:id="rId7"/>
    <sheet name="PCA model" sheetId="15" state="hidden" r:id="rId8"/>
    <sheet name="Global Implant Model" sheetId="1" r:id="rId9"/>
    <sheet name="Assumptions" sheetId="16" r:id="rId10"/>
    <sheet name="Instructions" sheetId="14" r:id="rId11"/>
    <sheet name="Implant tool" sheetId="17" r:id="rId12"/>
    <sheet name="Graphs" sheetId="18" r:id="rId13"/>
  </sheets>
  <definedNames>
    <definedName name="_xlnm._FilterDatabase" localSheetId="1" hidden="1">Raw_Data!$A$1:$DV$56</definedName>
    <definedName name="_xlchart.v1.0" hidden="1">'Global Implant Model'!$B$3:$B$18</definedName>
    <definedName name="_xlchart.v1.1" hidden="1">'Global Implant Model'!$H$2</definedName>
    <definedName name="_xlchart.v1.2" hidden="1">'Global Implant Model'!$H$3:$H$18</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7" l="1"/>
  <c r="E18" i="17"/>
  <c r="C18" i="17"/>
  <c r="F17" i="17"/>
  <c r="E17" i="17"/>
  <c r="C17" i="17"/>
  <c r="F16" i="17"/>
  <c r="E16" i="17"/>
  <c r="C16" i="17"/>
  <c r="F15" i="17"/>
  <c r="E15" i="17"/>
  <c r="C15" i="17"/>
  <c r="F14" i="17"/>
  <c r="E14" i="17"/>
  <c r="C14" i="17"/>
  <c r="F13" i="17"/>
  <c r="E13" i="17"/>
  <c r="C13" i="17"/>
  <c r="F12" i="17"/>
  <c r="E12" i="17"/>
  <c r="C12" i="17"/>
  <c r="F11" i="17"/>
  <c r="E11" i="17"/>
  <c r="C11" i="17"/>
  <c r="F10" i="17"/>
  <c r="E10" i="17"/>
  <c r="C10" i="17"/>
  <c r="F9" i="17"/>
  <c r="E9" i="17"/>
  <c r="C9" i="17"/>
  <c r="F8" i="17"/>
  <c r="E8" i="17"/>
  <c r="C8" i="17"/>
  <c r="F7" i="17"/>
  <c r="E7" i="17"/>
  <c r="C7" i="17"/>
  <c r="F6" i="17"/>
  <c r="E6" i="17"/>
  <c r="C6" i="17"/>
  <c r="F5" i="17"/>
  <c r="E5" i="17"/>
  <c r="C5" i="17"/>
  <c r="F4" i="17"/>
  <c r="E4" i="17"/>
  <c r="C4" i="17"/>
  <c r="F3" i="17"/>
  <c r="F19" i="17" s="1"/>
  <c r="E3" i="17"/>
  <c r="C3" i="17"/>
  <c r="E19" i="17" l="1"/>
  <c r="DV11" i="4"/>
  <c r="DV27" i="4"/>
  <c r="DV30" i="4"/>
  <c r="DV31" i="4"/>
  <c r="F17" i="1"/>
  <c r="F6" i="1"/>
  <c r="F4" i="1"/>
  <c r="F10" i="1"/>
  <c r="F9" i="1"/>
  <c r="F18" i="1"/>
  <c r="F14" i="1"/>
  <c r="F13" i="1"/>
  <c r="F3" i="1"/>
  <c r="F5" i="1"/>
  <c r="F15" i="1"/>
  <c r="F16" i="1"/>
  <c r="F7" i="1"/>
  <c r="F12" i="1"/>
  <c r="F8" i="1"/>
  <c r="F11" i="1"/>
  <c r="F19" i="1" l="1"/>
  <c r="E17" i="1"/>
  <c r="E6" i="1"/>
  <c r="E4" i="1"/>
  <c r="E10" i="1"/>
  <c r="E9" i="1"/>
  <c r="E18" i="1"/>
  <c r="E14" i="1"/>
  <c r="E13" i="1"/>
  <c r="E3" i="1"/>
  <c r="E5" i="1"/>
  <c r="E15" i="1"/>
  <c r="E16" i="1"/>
  <c r="E7" i="1"/>
  <c r="E12" i="1"/>
  <c r="E8" i="1"/>
  <c r="E11" i="1"/>
  <c r="E19" i="1" l="1"/>
  <c r="C3" i="1"/>
  <c r="C4" i="1"/>
  <c r="C5" i="1"/>
  <c r="C6" i="1"/>
  <c r="C7" i="1"/>
  <c r="C8" i="1"/>
  <c r="C9" i="1"/>
  <c r="C10" i="1"/>
  <c r="C11" i="1"/>
  <c r="C12" i="1"/>
  <c r="C13" i="1"/>
  <c r="C14" i="1"/>
  <c r="C15" i="1"/>
  <c r="C16" i="1"/>
  <c r="C17" i="1"/>
  <c r="C18" i="1"/>
  <c r="C3" i="4" l="1"/>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2" i="4"/>
  <c r="F1" i="5" l="1" a="1"/>
  <c r="F1" i="5" s="1"/>
  <c r="G2" i="4" a="1"/>
  <c r="G2" i="4" s="1"/>
  <c r="H2" i="4" a="1"/>
  <c r="H2" i="4" s="1"/>
  <c r="I2" i="4" a="1"/>
  <c r="I2" i="4" s="1"/>
  <c r="J2" i="4" a="1"/>
  <c r="J2" i="4" s="1"/>
  <c r="K2" i="4" a="1"/>
  <c r="K2" i="4" s="1"/>
  <c r="L2" i="4" a="1"/>
  <c r="L2" i="4" s="1"/>
  <c r="M2" i="4" a="1"/>
  <c r="M2" i="4" s="1"/>
  <c r="N2" i="4" a="1"/>
  <c r="N2" i="4" s="1"/>
  <c r="O2" i="4" a="1"/>
  <c r="O2" i="4" s="1"/>
  <c r="P2" i="4" a="1"/>
  <c r="P2" i="4" s="1"/>
  <c r="Q2" i="4" a="1"/>
  <c r="Q2" i="4" s="1"/>
  <c r="R2" i="4" a="1"/>
  <c r="R2" i="4" s="1"/>
  <c r="S2" i="4" a="1"/>
  <c r="S2" i="4" s="1"/>
  <c r="T2" i="4" a="1"/>
  <c r="T2" i="4" s="1"/>
  <c r="U2" i="4" a="1"/>
  <c r="U2" i="4" s="1"/>
  <c r="V2" i="4" a="1"/>
  <c r="V2" i="4" s="1"/>
  <c r="W2" i="4" a="1"/>
  <c r="W2" i="4" s="1"/>
  <c r="X2" i="4" a="1"/>
  <c r="X2" i="4" s="1"/>
  <c r="Y2" i="4" a="1"/>
  <c r="Y2" i="4" s="1"/>
  <c r="Z2" i="4" a="1"/>
  <c r="Z2" i="4" s="1"/>
  <c r="AA2" i="4" a="1"/>
  <c r="AA2" i="4" s="1"/>
  <c r="AB2" i="4" a="1"/>
  <c r="AB2" i="4" s="1"/>
  <c r="AC2" i="4" a="1"/>
  <c r="AC2" i="4" s="1"/>
  <c r="AD2" i="4" a="1"/>
  <c r="AD2" i="4" s="1"/>
  <c r="AE2" i="4" a="1"/>
  <c r="AE2" i="4" s="1"/>
  <c r="AF2" i="4" a="1"/>
  <c r="AF2" i="4" s="1"/>
  <c r="AG2" i="4" a="1"/>
  <c r="AG2" i="4" s="1"/>
  <c r="AH2" i="4" a="1"/>
  <c r="AH2" i="4" s="1"/>
  <c r="AI2" i="4" a="1"/>
  <c r="AI2" i="4" s="1"/>
  <c r="AJ2" i="4" a="1"/>
  <c r="AJ2" i="4" s="1"/>
  <c r="AK2" i="4" a="1"/>
  <c r="AK2" i="4" s="1"/>
  <c r="AL2" i="4" a="1"/>
  <c r="AL2" i="4" s="1"/>
  <c r="AM2" i="4" a="1"/>
  <c r="AM2" i="4" s="1"/>
  <c r="AN2" i="4" a="1"/>
  <c r="AN2" i="4" s="1"/>
  <c r="AO2" i="4" a="1"/>
  <c r="AO2" i="4" s="1"/>
  <c r="AP2" i="4" a="1"/>
  <c r="AP2" i="4" s="1"/>
  <c r="AQ2" i="4" a="1"/>
  <c r="AQ2" i="4" s="1"/>
  <c r="AR2" i="4" a="1"/>
  <c r="AR2" i="4" s="1"/>
  <c r="AS2" i="4" a="1"/>
  <c r="AS2" i="4" s="1"/>
  <c r="AT2" i="4" a="1"/>
  <c r="AT2" i="4" s="1"/>
  <c r="AU2" i="4" a="1"/>
  <c r="AU2" i="4" s="1"/>
  <c r="AV2" i="4" a="1"/>
  <c r="AV2" i="4" s="1"/>
  <c r="AW2" i="4" a="1"/>
  <c r="AW2" i="4" s="1"/>
  <c r="AX2" i="4" a="1"/>
  <c r="AX2" i="4" s="1"/>
  <c r="AY2" i="4" a="1"/>
  <c r="AY2" i="4" s="1"/>
  <c r="AZ2" i="4" a="1"/>
  <c r="AZ2" i="4" s="1"/>
  <c r="BA2" i="4" a="1"/>
  <c r="BA2" i="4" s="1"/>
  <c r="BB2" i="4" a="1"/>
  <c r="BB2" i="4" s="1"/>
  <c r="BC2" i="4" a="1"/>
  <c r="BC2" i="4" s="1"/>
  <c r="BD2" i="4" a="1"/>
  <c r="BD2" i="4" s="1"/>
  <c r="BE2" i="4" a="1"/>
  <c r="BE2" i="4" s="1"/>
  <c r="BF2" i="4" a="1"/>
  <c r="BF2" i="4" s="1"/>
  <c r="BG2" i="4" a="1"/>
  <c r="BG2" i="4" s="1"/>
  <c r="BH2" i="4" a="1"/>
  <c r="BH2" i="4" s="1"/>
  <c r="BI2" i="4" a="1"/>
  <c r="BI2" i="4" s="1"/>
  <c r="BJ2" i="4" a="1"/>
  <c r="BJ2" i="4" s="1"/>
  <c r="BK2" i="4" a="1"/>
  <c r="BK2" i="4" s="1"/>
  <c r="BL2" i="4" a="1"/>
  <c r="BL2" i="4" s="1"/>
  <c r="BM2" i="4" a="1"/>
  <c r="BM2" i="4" s="1"/>
  <c r="BN2" i="4" a="1"/>
  <c r="BN2" i="4" s="1"/>
  <c r="BO2" i="4" a="1"/>
  <c r="BO2" i="4" s="1"/>
  <c r="BP2" i="4" a="1"/>
  <c r="BP2" i="4" s="1"/>
  <c r="BQ2" i="4" a="1"/>
  <c r="BQ2" i="4" s="1"/>
  <c r="BR2" i="4" a="1"/>
  <c r="BR2" i="4" s="1"/>
  <c r="BS2" i="4" a="1"/>
  <c r="BS2" i="4" s="1"/>
  <c r="BT2" i="4" a="1"/>
  <c r="BT2" i="4" s="1"/>
  <c r="BU2" i="4" a="1"/>
  <c r="BU2" i="4" s="1"/>
  <c r="BV2" i="4" a="1"/>
  <c r="BV2" i="4" s="1"/>
  <c r="BW2" i="4" a="1"/>
  <c r="BW2" i="4" s="1"/>
  <c r="BX2" i="4" a="1"/>
  <c r="BX2" i="4" s="1"/>
  <c r="BY2" i="4" a="1"/>
  <c r="BY2" i="4" s="1"/>
  <c r="BZ2" i="4" a="1"/>
  <c r="BZ2" i="4" s="1"/>
  <c r="CA2" i="4" a="1"/>
  <c r="CA2" i="4" s="1"/>
  <c r="CB2" i="4" a="1"/>
  <c r="CB2" i="4" s="1"/>
  <c r="CC2" i="4" a="1"/>
  <c r="CC2" i="4" s="1"/>
  <c r="CD2" i="4" a="1"/>
  <c r="CD2" i="4" s="1"/>
  <c r="CE2" i="4" a="1"/>
  <c r="CE2" i="4" s="1"/>
  <c r="CF2" i="4" a="1"/>
  <c r="CF2" i="4" s="1"/>
  <c r="CG2" i="4" a="1"/>
  <c r="CG2" i="4" s="1"/>
  <c r="CH2" i="4" a="1"/>
  <c r="CH2" i="4" s="1"/>
  <c r="CI2" i="4" a="1"/>
  <c r="CI2" i="4" s="1"/>
  <c r="CJ2" i="4" a="1"/>
  <c r="CJ2" i="4" s="1"/>
  <c r="CK2" i="4" a="1"/>
  <c r="CK2" i="4" s="1"/>
  <c r="CL2" i="4" a="1"/>
  <c r="CL2" i="4" s="1"/>
  <c r="CM2" i="4" a="1"/>
  <c r="CM2" i="4" s="1"/>
  <c r="CN2" i="4" a="1"/>
  <c r="CN2" i="4" s="1"/>
  <c r="CO2" i="4" a="1"/>
  <c r="CO2" i="4" s="1"/>
  <c r="CP2" i="4" a="1"/>
  <c r="CP2" i="4" s="1"/>
  <c r="CQ2" i="4" a="1"/>
  <c r="CQ2" i="4" s="1"/>
  <c r="CR2" i="4" a="1"/>
  <c r="CR2" i="4" s="1"/>
  <c r="CS2" i="4" a="1"/>
  <c r="CS2" i="4" s="1"/>
  <c r="CT2" i="4" a="1"/>
  <c r="CT2" i="4" s="1"/>
  <c r="CU2" i="4" a="1"/>
  <c r="CU2" i="4" s="1"/>
  <c r="CV2" i="4" a="1"/>
  <c r="CV2" i="4" s="1"/>
  <c r="CW2" i="4" a="1"/>
  <c r="CW2" i="4" s="1"/>
  <c r="CX2" i="4" a="1"/>
  <c r="CX2" i="4" s="1"/>
  <c r="CY2" i="4" a="1"/>
  <c r="CY2" i="4" s="1"/>
  <c r="CZ2" i="4" a="1"/>
  <c r="CZ2" i="4" s="1"/>
  <c r="DA2" i="4" a="1"/>
  <c r="DA2" i="4" s="1"/>
  <c r="DB2" i="4" a="1"/>
  <c r="DB2" i="4" s="1"/>
  <c r="DC2" i="4" a="1"/>
  <c r="DC2" i="4" s="1"/>
  <c r="DD2" i="4" a="1"/>
  <c r="DD2" i="4" s="1"/>
  <c r="DE2" i="4" a="1"/>
  <c r="DE2" i="4" s="1"/>
  <c r="DF2" i="4" a="1"/>
  <c r="DF2" i="4" s="1"/>
  <c r="DG2" i="4" a="1"/>
  <c r="DG2" i="4" s="1"/>
  <c r="DH2" i="4" a="1"/>
  <c r="DH2" i="4" s="1"/>
  <c r="DI2" i="4" a="1"/>
  <c r="DI2" i="4" s="1"/>
  <c r="DJ2" i="4" a="1"/>
  <c r="DJ2" i="4" s="1"/>
  <c r="DK2" i="4" a="1"/>
  <c r="DK2" i="4" s="1"/>
  <c r="DL2" i="4" a="1"/>
  <c r="DL2" i="4" s="1"/>
  <c r="DM2" i="4" a="1"/>
  <c r="DM2" i="4" s="1"/>
  <c r="DN2" i="4" a="1"/>
  <c r="DN2" i="4" s="1"/>
  <c r="DO2" i="4" a="1"/>
  <c r="DO2" i="4" s="1"/>
  <c r="DP2" i="4" a="1"/>
  <c r="DP2" i="4" s="1"/>
  <c r="DQ2" i="4" a="1"/>
  <c r="DQ2" i="4" s="1"/>
  <c r="DR2" i="4" a="1"/>
  <c r="DR2" i="4" s="1"/>
  <c r="DS2" i="4" a="1"/>
  <c r="DS2" i="4" s="1"/>
  <c r="DT2" i="4" a="1"/>
  <c r="DT2" i="4" s="1"/>
  <c r="DU2" i="4" a="1"/>
  <c r="DU2" i="4" s="1"/>
  <c r="G3" i="4" a="1"/>
  <c r="G3" i="4" s="1"/>
  <c r="H3" i="4" a="1"/>
  <c r="H3" i="4" s="1"/>
  <c r="I3" i="4" a="1"/>
  <c r="I3" i="4" s="1"/>
  <c r="J3" i="4" a="1"/>
  <c r="J3" i="4" s="1"/>
  <c r="K3" i="4" a="1"/>
  <c r="K3" i="4" s="1"/>
  <c r="L3" i="4" a="1"/>
  <c r="L3" i="4" s="1"/>
  <c r="M3" i="4" a="1"/>
  <c r="M3" i="4" s="1"/>
  <c r="N3" i="4" a="1"/>
  <c r="N3" i="4" s="1"/>
  <c r="O3" i="4" a="1"/>
  <c r="O3" i="4" s="1"/>
  <c r="P3" i="4" a="1"/>
  <c r="P3" i="4" s="1"/>
  <c r="Q3" i="4" a="1"/>
  <c r="Q3" i="4" s="1"/>
  <c r="R3" i="4" a="1"/>
  <c r="R3" i="4" s="1"/>
  <c r="S3" i="4" a="1"/>
  <c r="S3" i="4" s="1"/>
  <c r="T3" i="4" a="1"/>
  <c r="T3" i="4" s="1"/>
  <c r="U3" i="4" a="1"/>
  <c r="U3" i="4" s="1"/>
  <c r="V3" i="4" a="1"/>
  <c r="V3" i="4" s="1"/>
  <c r="W3" i="4" a="1"/>
  <c r="W3" i="4" s="1"/>
  <c r="X3" i="4" a="1"/>
  <c r="X3" i="4" s="1"/>
  <c r="Y3" i="4" a="1"/>
  <c r="Y3" i="4" s="1"/>
  <c r="Z3" i="4" a="1"/>
  <c r="Z3" i="4" s="1"/>
  <c r="AA3" i="4" a="1"/>
  <c r="AA3" i="4" s="1"/>
  <c r="AB3" i="4" a="1"/>
  <c r="AB3" i="4" s="1"/>
  <c r="AC3" i="4" a="1"/>
  <c r="AC3" i="4" s="1"/>
  <c r="AD3" i="4" a="1"/>
  <c r="AD3" i="4" s="1"/>
  <c r="AE3" i="4" a="1"/>
  <c r="AE3" i="4" s="1"/>
  <c r="AF3" i="4" a="1"/>
  <c r="AF3" i="4" s="1"/>
  <c r="AG3" i="4" a="1"/>
  <c r="AG3" i="4" s="1"/>
  <c r="AH3" i="4" a="1"/>
  <c r="AH3" i="4" s="1"/>
  <c r="AI3" i="4" a="1"/>
  <c r="AI3" i="4" s="1"/>
  <c r="AJ3" i="4" a="1"/>
  <c r="AJ3" i="4" s="1"/>
  <c r="AK3" i="4" a="1"/>
  <c r="AK3" i="4" s="1"/>
  <c r="AL3" i="4" a="1"/>
  <c r="AL3" i="4" s="1"/>
  <c r="AM3" i="4" a="1"/>
  <c r="AM3" i="4" s="1"/>
  <c r="AN3" i="4" a="1"/>
  <c r="AN3" i="4" s="1"/>
  <c r="AO3" i="4" a="1"/>
  <c r="AO3" i="4" s="1"/>
  <c r="AP3" i="4" a="1"/>
  <c r="AP3" i="4" s="1"/>
  <c r="AQ3" i="4" a="1"/>
  <c r="AQ3" i="4" s="1"/>
  <c r="AR3" i="4" a="1"/>
  <c r="AR3" i="4" s="1"/>
  <c r="AS3" i="4" a="1"/>
  <c r="AS3" i="4" s="1"/>
  <c r="AT3" i="4" a="1"/>
  <c r="AT3" i="4" s="1"/>
  <c r="AU3" i="4" a="1"/>
  <c r="AU3" i="4" s="1"/>
  <c r="AV3" i="4" a="1"/>
  <c r="AV3" i="4" s="1"/>
  <c r="AW3" i="4" a="1"/>
  <c r="AW3" i="4" s="1"/>
  <c r="AX3" i="4" a="1"/>
  <c r="AX3" i="4" s="1"/>
  <c r="AY3" i="4" a="1"/>
  <c r="AY3" i="4" s="1"/>
  <c r="AZ3" i="4" a="1"/>
  <c r="AZ3" i="4" s="1"/>
  <c r="BA3" i="4" a="1"/>
  <c r="BA3" i="4" s="1"/>
  <c r="BB3" i="4" a="1"/>
  <c r="BB3" i="4" s="1"/>
  <c r="BC3" i="4" a="1"/>
  <c r="BC3" i="4" s="1"/>
  <c r="BD3" i="4" a="1"/>
  <c r="BD3" i="4" s="1"/>
  <c r="BE3" i="4" a="1"/>
  <c r="BE3" i="4" s="1"/>
  <c r="BF3" i="4" a="1"/>
  <c r="BF3" i="4" s="1"/>
  <c r="BG3" i="4" a="1"/>
  <c r="BG3" i="4" s="1"/>
  <c r="BH3" i="4" a="1"/>
  <c r="BH3" i="4" s="1"/>
  <c r="BI3" i="4" a="1"/>
  <c r="BI3" i="4" s="1"/>
  <c r="BJ3" i="4" a="1"/>
  <c r="BJ3" i="4" s="1"/>
  <c r="BK3" i="4" a="1"/>
  <c r="BK3" i="4" s="1"/>
  <c r="BL3" i="4" a="1"/>
  <c r="BL3" i="4" s="1"/>
  <c r="BM3" i="4" a="1"/>
  <c r="BM3" i="4" s="1"/>
  <c r="BN3" i="4" a="1"/>
  <c r="BN3" i="4" s="1"/>
  <c r="BO3" i="4" a="1"/>
  <c r="BO3" i="4" s="1"/>
  <c r="BP3" i="4" a="1"/>
  <c r="BP3" i="4" s="1"/>
  <c r="BQ3" i="4" a="1"/>
  <c r="BQ3" i="4" s="1"/>
  <c r="BR3" i="4" a="1"/>
  <c r="BR3" i="4" s="1"/>
  <c r="BS3" i="4" a="1"/>
  <c r="BS3" i="4" s="1"/>
  <c r="BT3" i="4" a="1"/>
  <c r="BT3" i="4" s="1"/>
  <c r="BU3" i="4" a="1"/>
  <c r="BU3" i="4" s="1"/>
  <c r="BV3" i="4" a="1"/>
  <c r="BV3" i="4" s="1"/>
  <c r="BW3" i="4" a="1"/>
  <c r="BW3" i="4" s="1"/>
  <c r="BX3" i="4" a="1"/>
  <c r="BX3" i="4" s="1"/>
  <c r="BY3" i="4" a="1"/>
  <c r="BY3" i="4" s="1"/>
  <c r="BZ3" i="4" a="1"/>
  <c r="BZ3" i="4" s="1"/>
  <c r="CA3" i="4" a="1"/>
  <c r="CA3" i="4" s="1"/>
  <c r="CB3" i="4" a="1"/>
  <c r="CB3" i="4" s="1"/>
  <c r="CC3" i="4" a="1"/>
  <c r="CC3" i="4" s="1"/>
  <c r="CD3" i="4" a="1"/>
  <c r="CD3" i="4" s="1"/>
  <c r="CE3" i="4" a="1"/>
  <c r="CE3" i="4" s="1"/>
  <c r="CF3" i="4" a="1"/>
  <c r="CF3" i="4" s="1"/>
  <c r="CG3" i="4" a="1"/>
  <c r="CG3" i="4" s="1"/>
  <c r="CH3" i="4" a="1"/>
  <c r="CH3" i="4" s="1"/>
  <c r="CI3" i="4" a="1"/>
  <c r="CI3" i="4" s="1"/>
  <c r="CJ3" i="4" a="1"/>
  <c r="CJ3" i="4" s="1"/>
  <c r="CK3" i="4" a="1"/>
  <c r="CK3" i="4" s="1"/>
  <c r="CL3" i="4" a="1"/>
  <c r="CL3" i="4" s="1"/>
  <c r="CM3" i="4" a="1"/>
  <c r="CM3" i="4" s="1"/>
  <c r="CN3" i="4" a="1"/>
  <c r="CN3" i="4" s="1"/>
  <c r="CO3" i="4" a="1"/>
  <c r="CO3" i="4" s="1"/>
  <c r="CP3" i="4" a="1"/>
  <c r="CP3" i="4" s="1"/>
  <c r="CQ3" i="4" a="1"/>
  <c r="CQ3" i="4" s="1"/>
  <c r="CR3" i="4" a="1"/>
  <c r="CR3" i="4" s="1"/>
  <c r="CS3" i="4" a="1"/>
  <c r="CS3" i="4" s="1"/>
  <c r="CT3" i="4" a="1"/>
  <c r="CT3" i="4" s="1"/>
  <c r="CU3" i="4" a="1"/>
  <c r="CU3" i="4" s="1"/>
  <c r="CV3" i="4" a="1"/>
  <c r="CV3" i="4" s="1"/>
  <c r="CW3" i="4" a="1"/>
  <c r="CW3" i="4" s="1"/>
  <c r="CX3" i="4" a="1"/>
  <c r="CX3" i="4" s="1"/>
  <c r="CY3" i="4" a="1"/>
  <c r="CY3" i="4" s="1"/>
  <c r="CZ3" i="4" a="1"/>
  <c r="CZ3" i="4" s="1"/>
  <c r="DA3" i="4" a="1"/>
  <c r="DA3" i="4" s="1"/>
  <c r="DB3" i="4" a="1"/>
  <c r="DB3" i="4" s="1"/>
  <c r="DC3" i="4" a="1"/>
  <c r="DC3" i="4" s="1"/>
  <c r="DD3" i="4" a="1"/>
  <c r="DD3" i="4" s="1"/>
  <c r="DE3" i="4" a="1"/>
  <c r="DE3" i="4" s="1"/>
  <c r="DF3" i="4" a="1"/>
  <c r="DF3" i="4" s="1"/>
  <c r="DG3" i="4" a="1"/>
  <c r="DG3" i="4" s="1"/>
  <c r="DH3" i="4" a="1"/>
  <c r="DH3" i="4" s="1"/>
  <c r="DI3" i="4" a="1"/>
  <c r="DI3" i="4" s="1"/>
  <c r="DJ3" i="4" a="1"/>
  <c r="DJ3" i="4" s="1"/>
  <c r="DK3" i="4" a="1"/>
  <c r="DK3" i="4" s="1"/>
  <c r="DL3" i="4" a="1"/>
  <c r="DL3" i="4" s="1"/>
  <c r="DM3" i="4" a="1"/>
  <c r="DM3" i="4" s="1"/>
  <c r="DN3" i="4" a="1"/>
  <c r="DN3" i="4" s="1"/>
  <c r="DO3" i="4" a="1"/>
  <c r="DO3" i="4" s="1"/>
  <c r="DP3" i="4" a="1"/>
  <c r="DP3" i="4" s="1"/>
  <c r="DQ3" i="4" a="1"/>
  <c r="DQ3" i="4" s="1"/>
  <c r="DR3" i="4" a="1"/>
  <c r="DR3" i="4" s="1"/>
  <c r="DS3" i="4" a="1"/>
  <c r="DS3" i="4" s="1"/>
  <c r="DT3" i="4" a="1"/>
  <c r="DT3" i="4" s="1"/>
  <c r="DU3" i="4" a="1"/>
  <c r="DU3" i="4" s="1"/>
  <c r="G4" i="4" a="1"/>
  <c r="G4" i="4" s="1"/>
  <c r="H4" i="4" a="1"/>
  <c r="H4" i="4" s="1"/>
  <c r="I4" i="4" a="1"/>
  <c r="I4" i="4" s="1"/>
  <c r="J4" i="4" a="1"/>
  <c r="J4" i="4" s="1"/>
  <c r="K4" i="4" a="1"/>
  <c r="K4" i="4" s="1"/>
  <c r="L4" i="4" a="1"/>
  <c r="L4" i="4" s="1"/>
  <c r="M4" i="4" a="1"/>
  <c r="M4" i="4" s="1"/>
  <c r="N4" i="4" a="1"/>
  <c r="N4" i="4" s="1"/>
  <c r="O4" i="4" a="1"/>
  <c r="O4" i="4" s="1"/>
  <c r="P4" i="4" a="1"/>
  <c r="P4" i="4" s="1"/>
  <c r="Q4" i="4" a="1"/>
  <c r="Q4" i="4" s="1"/>
  <c r="R4" i="4" a="1"/>
  <c r="R4" i="4" s="1"/>
  <c r="S4" i="4" a="1"/>
  <c r="S4" i="4" s="1"/>
  <c r="T4" i="4" a="1"/>
  <c r="T4" i="4" s="1"/>
  <c r="U4" i="4" a="1"/>
  <c r="U4" i="4" s="1"/>
  <c r="V4" i="4" a="1"/>
  <c r="V4" i="4" s="1"/>
  <c r="W4" i="4" a="1"/>
  <c r="W4" i="4" s="1"/>
  <c r="X4" i="4" a="1"/>
  <c r="X4" i="4" s="1"/>
  <c r="Y4" i="4" a="1"/>
  <c r="Y4" i="4" s="1"/>
  <c r="Z4" i="4" a="1"/>
  <c r="Z4" i="4" s="1"/>
  <c r="AA4" i="4" a="1"/>
  <c r="AA4" i="4" s="1"/>
  <c r="AB4" i="4" a="1"/>
  <c r="AB4" i="4" s="1"/>
  <c r="AC4" i="4" a="1"/>
  <c r="AC4" i="4" s="1"/>
  <c r="AD4" i="4" a="1"/>
  <c r="AD4" i="4" s="1"/>
  <c r="AE4" i="4" a="1"/>
  <c r="AE4" i="4" s="1"/>
  <c r="AF4" i="4" a="1"/>
  <c r="AF4" i="4" s="1"/>
  <c r="AG4" i="4" a="1"/>
  <c r="AG4" i="4" s="1"/>
  <c r="AH4" i="4" a="1"/>
  <c r="AH4" i="4" s="1"/>
  <c r="AI4" i="4" a="1"/>
  <c r="AI4" i="4" s="1"/>
  <c r="AJ4" i="4" a="1"/>
  <c r="AJ4" i="4" s="1"/>
  <c r="AK4" i="4" a="1"/>
  <c r="AK4" i="4" s="1"/>
  <c r="AL4" i="4" a="1"/>
  <c r="AL4" i="4" s="1"/>
  <c r="AM4" i="4" a="1"/>
  <c r="AM4" i="4" s="1"/>
  <c r="AN4" i="4" a="1"/>
  <c r="AN4" i="4" s="1"/>
  <c r="AO4" i="4" a="1"/>
  <c r="AO4" i="4" s="1"/>
  <c r="AP4" i="4" a="1"/>
  <c r="AP4" i="4" s="1"/>
  <c r="AQ4" i="4" a="1"/>
  <c r="AQ4" i="4" s="1"/>
  <c r="AR4" i="4" a="1"/>
  <c r="AR4" i="4" s="1"/>
  <c r="AS4" i="4" a="1"/>
  <c r="AS4" i="4" s="1"/>
  <c r="AT4" i="4" a="1"/>
  <c r="AT4" i="4" s="1"/>
  <c r="AU4" i="4" a="1"/>
  <c r="AU4" i="4" s="1"/>
  <c r="AV4" i="4" a="1"/>
  <c r="AV4" i="4" s="1"/>
  <c r="AW4" i="4" a="1"/>
  <c r="AW4" i="4" s="1"/>
  <c r="AX4" i="4" a="1"/>
  <c r="AX4" i="4" s="1"/>
  <c r="AY4" i="4" a="1"/>
  <c r="AY4" i="4" s="1"/>
  <c r="AZ4" i="4" a="1"/>
  <c r="AZ4" i="4" s="1"/>
  <c r="BA4" i="4" a="1"/>
  <c r="BA4" i="4" s="1"/>
  <c r="BB4" i="4" a="1"/>
  <c r="BB4" i="4" s="1"/>
  <c r="BC4" i="4" a="1"/>
  <c r="BC4" i="4" s="1"/>
  <c r="BD4" i="4" a="1"/>
  <c r="BD4" i="4" s="1"/>
  <c r="BE4" i="4" a="1"/>
  <c r="BE4" i="4" s="1"/>
  <c r="BF4" i="4" a="1"/>
  <c r="BF4" i="4" s="1"/>
  <c r="BG4" i="4" a="1"/>
  <c r="BG4" i="4" s="1"/>
  <c r="BH4" i="4" a="1"/>
  <c r="BH4" i="4" s="1"/>
  <c r="BI4" i="4" a="1"/>
  <c r="BI4" i="4" s="1"/>
  <c r="BJ4" i="4" a="1"/>
  <c r="BJ4" i="4" s="1"/>
  <c r="BK4" i="4" a="1"/>
  <c r="BK4" i="4" s="1"/>
  <c r="BL4" i="4" a="1"/>
  <c r="BL4" i="4" s="1"/>
  <c r="BM4" i="4" a="1"/>
  <c r="BM4" i="4" s="1"/>
  <c r="BN4" i="4" a="1"/>
  <c r="BN4" i="4" s="1"/>
  <c r="BO4" i="4" a="1"/>
  <c r="BO4" i="4" s="1"/>
  <c r="BP4" i="4" a="1"/>
  <c r="BP4" i="4" s="1"/>
  <c r="BQ4" i="4" a="1"/>
  <c r="BQ4" i="4" s="1"/>
  <c r="BR4" i="4" a="1"/>
  <c r="BR4" i="4" s="1"/>
  <c r="BS4" i="4" a="1"/>
  <c r="BS4" i="4" s="1"/>
  <c r="BT4" i="4" a="1"/>
  <c r="BT4" i="4" s="1"/>
  <c r="BU4" i="4" a="1"/>
  <c r="BU4" i="4" s="1"/>
  <c r="BV4" i="4" a="1"/>
  <c r="BV4" i="4" s="1"/>
  <c r="BW4" i="4" a="1"/>
  <c r="BW4" i="4" s="1"/>
  <c r="BX4" i="4" a="1"/>
  <c r="BX4" i="4" s="1"/>
  <c r="BY4" i="4" a="1"/>
  <c r="BY4" i="4" s="1"/>
  <c r="BZ4" i="4" a="1"/>
  <c r="BZ4" i="4" s="1"/>
  <c r="CA4" i="4" a="1"/>
  <c r="CA4" i="4" s="1"/>
  <c r="CB4" i="4" a="1"/>
  <c r="CB4" i="4" s="1"/>
  <c r="CC4" i="4" a="1"/>
  <c r="CC4" i="4" s="1"/>
  <c r="CD4" i="4" a="1"/>
  <c r="CD4" i="4" s="1"/>
  <c r="CE4" i="4" a="1"/>
  <c r="CE4" i="4" s="1"/>
  <c r="CF4" i="4" a="1"/>
  <c r="CF4" i="4" s="1"/>
  <c r="CG4" i="4" a="1"/>
  <c r="CG4" i="4" s="1"/>
  <c r="CH4" i="4" a="1"/>
  <c r="CH4" i="4" s="1"/>
  <c r="CI4" i="4" a="1"/>
  <c r="CI4" i="4" s="1"/>
  <c r="CJ4" i="4" a="1"/>
  <c r="CJ4" i="4" s="1"/>
  <c r="CK4" i="4" a="1"/>
  <c r="CK4" i="4" s="1"/>
  <c r="CL4" i="4" a="1"/>
  <c r="CL4" i="4" s="1"/>
  <c r="CM4" i="4" a="1"/>
  <c r="CM4" i="4" s="1"/>
  <c r="CN4" i="4" a="1"/>
  <c r="CN4" i="4" s="1"/>
  <c r="CO4" i="4" a="1"/>
  <c r="CO4" i="4" s="1"/>
  <c r="CP4" i="4" a="1"/>
  <c r="CP4" i="4" s="1"/>
  <c r="CQ4" i="4" a="1"/>
  <c r="CQ4" i="4" s="1"/>
  <c r="CR4" i="4" a="1"/>
  <c r="CR4" i="4" s="1"/>
  <c r="CS4" i="4" a="1"/>
  <c r="CS4" i="4" s="1"/>
  <c r="CT4" i="4" a="1"/>
  <c r="CT4" i="4" s="1"/>
  <c r="CU4" i="4" a="1"/>
  <c r="CU4" i="4" s="1"/>
  <c r="CV4" i="4" a="1"/>
  <c r="CV4" i="4" s="1"/>
  <c r="CW4" i="4" a="1"/>
  <c r="CW4" i="4" s="1"/>
  <c r="CX4" i="4" a="1"/>
  <c r="CX4" i="4" s="1"/>
  <c r="CY4" i="4" a="1"/>
  <c r="CY4" i="4" s="1"/>
  <c r="CZ4" i="4" a="1"/>
  <c r="CZ4" i="4" s="1"/>
  <c r="DA4" i="4" a="1"/>
  <c r="DA4" i="4" s="1"/>
  <c r="DB4" i="4" a="1"/>
  <c r="DB4" i="4" s="1"/>
  <c r="DC4" i="4" a="1"/>
  <c r="DC4" i="4" s="1"/>
  <c r="DD4" i="4" a="1"/>
  <c r="DD4" i="4" s="1"/>
  <c r="DE4" i="4" a="1"/>
  <c r="DE4" i="4" s="1"/>
  <c r="DF4" i="4" a="1"/>
  <c r="DF4" i="4" s="1"/>
  <c r="DG4" i="4" a="1"/>
  <c r="DG4" i="4" s="1"/>
  <c r="DH4" i="4" a="1"/>
  <c r="DH4" i="4" s="1"/>
  <c r="DI4" i="4" a="1"/>
  <c r="DI4" i="4" s="1"/>
  <c r="DJ4" i="4" a="1"/>
  <c r="DJ4" i="4" s="1"/>
  <c r="DK4" i="4" a="1"/>
  <c r="DK4" i="4" s="1"/>
  <c r="DL4" i="4" a="1"/>
  <c r="DL4" i="4" s="1"/>
  <c r="DM4" i="4" a="1"/>
  <c r="DM4" i="4" s="1"/>
  <c r="DN4" i="4" a="1"/>
  <c r="DN4" i="4" s="1"/>
  <c r="DO4" i="4" a="1"/>
  <c r="DO4" i="4" s="1"/>
  <c r="DP4" i="4" a="1"/>
  <c r="DP4" i="4" s="1"/>
  <c r="DQ4" i="4" a="1"/>
  <c r="DQ4" i="4" s="1"/>
  <c r="DR4" i="4" a="1"/>
  <c r="DR4" i="4" s="1"/>
  <c r="DS4" i="4" a="1"/>
  <c r="DS4" i="4" s="1"/>
  <c r="DT4" i="4" a="1"/>
  <c r="DT4" i="4" s="1"/>
  <c r="DU4" i="4" a="1"/>
  <c r="DU4" i="4" s="1"/>
  <c r="G5" i="4" a="1"/>
  <c r="G5" i="4" s="1"/>
  <c r="H5" i="4" a="1"/>
  <c r="H5" i="4" s="1"/>
  <c r="I5" i="4" a="1"/>
  <c r="I5" i="4" s="1"/>
  <c r="J5" i="4" a="1"/>
  <c r="J5" i="4" s="1"/>
  <c r="K5" i="4" a="1"/>
  <c r="K5" i="4" s="1"/>
  <c r="L5" i="4" a="1"/>
  <c r="L5" i="4" s="1"/>
  <c r="M5" i="4" a="1"/>
  <c r="M5" i="4" s="1"/>
  <c r="N5" i="4" a="1"/>
  <c r="N5" i="4" s="1"/>
  <c r="O5" i="4" a="1"/>
  <c r="O5" i="4" s="1"/>
  <c r="P5" i="4" a="1"/>
  <c r="P5" i="4" s="1"/>
  <c r="Q5" i="4" a="1"/>
  <c r="Q5" i="4" s="1"/>
  <c r="R5" i="4" a="1"/>
  <c r="R5" i="4" s="1"/>
  <c r="S5" i="4" a="1"/>
  <c r="S5" i="4" s="1"/>
  <c r="T5" i="4" a="1"/>
  <c r="T5" i="4" s="1"/>
  <c r="U5" i="4" a="1"/>
  <c r="U5" i="4" s="1"/>
  <c r="V5" i="4" a="1"/>
  <c r="V5" i="4" s="1"/>
  <c r="W5" i="4" a="1"/>
  <c r="W5" i="4" s="1"/>
  <c r="X5" i="4" a="1"/>
  <c r="X5" i="4" s="1"/>
  <c r="Y5" i="4" a="1"/>
  <c r="Y5" i="4" s="1"/>
  <c r="Z5" i="4" a="1"/>
  <c r="Z5" i="4" s="1"/>
  <c r="AA5" i="4" a="1"/>
  <c r="AA5" i="4" s="1"/>
  <c r="AB5" i="4" a="1"/>
  <c r="AB5" i="4" s="1"/>
  <c r="AC5" i="4" a="1"/>
  <c r="AC5" i="4" s="1"/>
  <c r="AD5" i="4" a="1"/>
  <c r="AD5" i="4" s="1"/>
  <c r="AE5" i="4" a="1"/>
  <c r="AE5" i="4" s="1"/>
  <c r="AF5" i="4" a="1"/>
  <c r="AF5" i="4" s="1"/>
  <c r="AG5" i="4" a="1"/>
  <c r="AG5" i="4" s="1"/>
  <c r="AH5" i="4" a="1"/>
  <c r="AH5" i="4" s="1"/>
  <c r="AI5" i="4" a="1"/>
  <c r="AI5" i="4" s="1"/>
  <c r="AJ5" i="4" a="1"/>
  <c r="AJ5" i="4" s="1"/>
  <c r="AK5" i="4" a="1"/>
  <c r="AK5" i="4" s="1"/>
  <c r="AL5" i="4" a="1"/>
  <c r="AL5" i="4" s="1"/>
  <c r="AM5" i="4" a="1"/>
  <c r="AM5" i="4" s="1"/>
  <c r="AN5" i="4" a="1"/>
  <c r="AN5" i="4" s="1"/>
  <c r="AO5" i="4" a="1"/>
  <c r="AO5" i="4" s="1"/>
  <c r="AP5" i="4" a="1"/>
  <c r="AP5" i="4" s="1"/>
  <c r="AQ5" i="4" a="1"/>
  <c r="AQ5" i="4" s="1"/>
  <c r="AR5" i="4" a="1"/>
  <c r="AR5" i="4" s="1"/>
  <c r="AS5" i="4" a="1"/>
  <c r="AS5" i="4" s="1"/>
  <c r="AT5" i="4" a="1"/>
  <c r="AT5" i="4" s="1"/>
  <c r="AU5" i="4" a="1"/>
  <c r="AU5" i="4" s="1"/>
  <c r="AV5" i="4" a="1"/>
  <c r="AV5" i="4" s="1"/>
  <c r="AW5" i="4" a="1"/>
  <c r="AW5" i="4" s="1"/>
  <c r="AX5" i="4" a="1"/>
  <c r="AX5" i="4" s="1"/>
  <c r="AY5" i="4" a="1"/>
  <c r="AY5" i="4" s="1"/>
  <c r="AZ5" i="4" a="1"/>
  <c r="AZ5" i="4" s="1"/>
  <c r="BA5" i="4" a="1"/>
  <c r="BA5" i="4" s="1"/>
  <c r="BB5" i="4" a="1"/>
  <c r="BB5" i="4" s="1"/>
  <c r="BC5" i="4" a="1"/>
  <c r="BC5" i="4" s="1"/>
  <c r="BD5" i="4" a="1"/>
  <c r="BD5" i="4" s="1"/>
  <c r="BE5" i="4" a="1"/>
  <c r="BE5" i="4" s="1"/>
  <c r="BF5" i="4" a="1"/>
  <c r="BF5" i="4" s="1"/>
  <c r="BG5" i="4" a="1"/>
  <c r="BG5" i="4" s="1"/>
  <c r="BH5" i="4" a="1"/>
  <c r="BH5" i="4" s="1"/>
  <c r="BI5" i="4" a="1"/>
  <c r="BI5" i="4" s="1"/>
  <c r="BJ5" i="4" a="1"/>
  <c r="BJ5" i="4" s="1"/>
  <c r="BK5" i="4" a="1"/>
  <c r="BK5" i="4" s="1"/>
  <c r="BL5" i="4" a="1"/>
  <c r="BL5" i="4" s="1"/>
  <c r="BM5" i="4" a="1"/>
  <c r="BM5" i="4" s="1"/>
  <c r="BN5" i="4" a="1"/>
  <c r="BN5" i="4" s="1"/>
  <c r="BO5" i="4" a="1"/>
  <c r="BO5" i="4" s="1"/>
  <c r="BP5" i="4" a="1"/>
  <c r="BP5" i="4" s="1"/>
  <c r="BQ5" i="4" a="1"/>
  <c r="BQ5" i="4" s="1"/>
  <c r="BR5" i="4" a="1"/>
  <c r="BR5" i="4" s="1"/>
  <c r="BS5" i="4" a="1"/>
  <c r="BS5" i="4" s="1"/>
  <c r="BT5" i="4" a="1"/>
  <c r="BT5" i="4" s="1"/>
  <c r="BU5" i="4" a="1"/>
  <c r="BU5" i="4" s="1"/>
  <c r="BV5" i="4" a="1"/>
  <c r="BV5" i="4" s="1"/>
  <c r="BW5" i="4" a="1"/>
  <c r="BW5" i="4" s="1"/>
  <c r="BX5" i="4" a="1"/>
  <c r="BX5" i="4" s="1"/>
  <c r="BY5" i="4" a="1"/>
  <c r="BY5" i="4" s="1"/>
  <c r="BZ5" i="4" a="1"/>
  <c r="BZ5" i="4" s="1"/>
  <c r="CA5" i="4" a="1"/>
  <c r="CA5" i="4" s="1"/>
  <c r="CB5" i="4" a="1"/>
  <c r="CB5" i="4" s="1"/>
  <c r="CC5" i="4" a="1"/>
  <c r="CC5" i="4" s="1"/>
  <c r="CD5" i="4" a="1"/>
  <c r="CD5" i="4" s="1"/>
  <c r="CE5" i="4" a="1"/>
  <c r="CE5" i="4" s="1"/>
  <c r="CF5" i="4" a="1"/>
  <c r="CF5" i="4" s="1"/>
  <c r="CG5" i="4" a="1"/>
  <c r="CG5" i="4" s="1"/>
  <c r="CH5" i="4" a="1"/>
  <c r="CH5" i="4" s="1"/>
  <c r="CI5" i="4" a="1"/>
  <c r="CI5" i="4" s="1"/>
  <c r="CJ5" i="4" a="1"/>
  <c r="CJ5" i="4" s="1"/>
  <c r="CK5" i="4" a="1"/>
  <c r="CK5" i="4" s="1"/>
  <c r="CL5" i="4" a="1"/>
  <c r="CL5" i="4" s="1"/>
  <c r="CM5" i="4" a="1"/>
  <c r="CM5" i="4" s="1"/>
  <c r="CN5" i="4" a="1"/>
  <c r="CN5" i="4" s="1"/>
  <c r="CO5" i="4" a="1"/>
  <c r="CO5" i="4" s="1"/>
  <c r="CP5" i="4" a="1"/>
  <c r="CP5" i="4" s="1"/>
  <c r="CQ5" i="4" a="1"/>
  <c r="CQ5" i="4" s="1"/>
  <c r="CR5" i="4" a="1"/>
  <c r="CR5" i="4" s="1"/>
  <c r="CS5" i="4" a="1"/>
  <c r="CS5" i="4" s="1"/>
  <c r="CT5" i="4" a="1"/>
  <c r="CT5" i="4" s="1"/>
  <c r="CU5" i="4" a="1"/>
  <c r="CU5" i="4" s="1"/>
  <c r="CV5" i="4" a="1"/>
  <c r="CV5" i="4" s="1"/>
  <c r="CW5" i="4" a="1"/>
  <c r="CW5" i="4" s="1"/>
  <c r="CX5" i="4" a="1"/>
  <c r="CX5" i="4" s="1"/>
  <c r="CY5" i="4" a="1"/>
  <c r="CY5" i="4" s="1"/>
  <c r="CZ5" i="4" a="1"/>
  <c r="CZ5" i="4" s="1"/>
  <c r="DA5" i="4" a="1"/>
  <c r="DA5" i="4" s="1"/>
  <c r="DB5" i="4" a="1"/>
  <c r="DB5" i="4" s="1"/>
  <c r="DC5" i="4" a="1"/>
  <c r="DC5" i="4" s="1"/>
  <c r="DD5" i="4" a="1"/>
  <c r="DD5" i="4" s="1"/>
  <c r="DE5" i="4" a="1"/>
  <c r="DE5" i="4" s="1"/>
  <c r="DF5" i="4" a="1"/>
  <c r="DF5" i="4" s="1"/>
  <c r="DG5" i="4" a="1"/>
  <c r="DG5" i="4" s="1"/>
  <c r="DH5" i="4" a="1"/>
  <c r="DH5" i="4" s="1"/>
  <c r="DI5" i="4" a="1"/>
  <c r="DI5" i="4" s="1"/>
  <c r="DJ5" i="4" a="1"/>
  <c r="DJ5" i="4" s="1"/>
  <c r="DK5" i="4" a="1"/>
  <c r="DK5" i="4" s="1"/>
  <c r="DL5" i="4" a="1"/>
  <c r="DL5" i="4" s="1"/>
  <c r="DM5" i="4" a="1"/>
  <c r="DM5" i="4" s="1"/>
  <c r="DN5" i="4" a="1"/>
  <c r="DN5" i="4" s="1"/>
  <c r="DO5" i="4" a="1"/>
  <c r="DO5" i="4" s="1"/>
  <c r="DP5" i="4" a="1"/>
  <c r="DP5" i="4" s="1"/>
  <c r="DQ5" i="4" a="1"/>
  <c r="DQ5" i="4" s="1"/>
  <c r="DR5" i="4" a="1"/>
  <c r="DR5" i="4" s="1"/>
  <c r="DS5" i="4" a="1"/>
  <c r="DS5" i="4" s="1"/>
  <c r="DT5" i="4" a="1"/>
  <c r="DT5" i="4" s="1"/>
  <c r="DU5" i="4" a="1"/>
  <c r="DU5" i="4" s="1"/>
  <c r="G6" i="4" a="1"/>
  <c r="G6" i="4" s="1"/>
  <c r="H6" i="4" a="1"/>
  <c r="H6" i="4" s="1"/>
  <c r="I6" i="4" a="1"/>
  <c r="I6" i="4" s="1"/>
  <c r="J6" i="4" a="1"/>
  <c r="J6" i="4" s="1"/>
  <c r="K6" i="4" a="1"/>
  <c r="K6" i="4" s="1"/>
  <c r="L6" i="4" a="1"/>
  <c r="L6" i="4" s="1"/>
  <c r="M6" i="4" a="1"/>
  <c r="M6" i="4" s="1"/>
  <c r="N6" i="4" a="1"/>
  <c r="N6" i="4" s="1"/>
  <c r="O6" i="4" a="1"/>
  <c r="O6" i="4" s="1"/>
  <c r="P6" i="4" a="1"/>
  <c r="P6" i="4" s="1"/>
  <c r="Q6" i="4" a="1"/>
  <c r="Q6" i="4" s="1"/>
  <c r="R6" i="4" a="1"/>
  <c r="R6" i="4" s="1"/>
  <c r="S6" i="4" a="1"/>
  <c r="S6" i="4" s="1"/>
  <c r="T6" i="4" a="1"/>
  <c r="T6" i="4" s="1"/>
  <c r="U6" i="4" a="1"/>
  <c r="U6" i="4" s="1"/>
  <c r="V6" i="4" a="1"/>
  <c r="V6" i="4" s="1"/>
  <c r="W6" i="4" a="1"/>
  <c r="W6" i="4" s="1"/>
  <c r="X6" i="4" a="1"/>
  <c r="X6" i="4" s="1"/>
  <c r="Y6" i="4" a="1"/>
  <c r="Y6" i="4" s="1"/>
  <c r="Z6" i="4" a="1"/>
  <c r="Z6" i="4" s="1"/>
  <c r="AA6" i="4" a="1"/>
  <c r="AA6" i="4" s="1"/>
  <c r="AB6" i="4" a="1"/>
  <c r="AB6" i="4" s="1"/>
  <c r="AC6" i="4" a="1"/>
  <c r="AC6" i="4" s="1"/>
  <c r="AD6" i="4" a="1"/>
  <c r="AD6" i="4" s="1"/>
  <c r="AE6" i="4" a="1"/>
  <c r="AE6" i="4" s="1"/>
  <c r="AF6" i="4" a="1"/>
  <c r="AF6" i="4" s="1"/>
  <c r="AG6" i="4" a="1"/>
  <c r="AG6" i="4" s="1"/>
  <c r="AH6" i="4" a="1"/>
  <c r="AH6" i="4" s="1"/>
  <c r="AI6" i="4" a="1"/>
  <c r="AI6" i="4" s="1"/>
  <c r="AJ6" i="4" a="1"/>
  <c r="AJ6" i="4" s="1"/>
  <c r="AK6" i="4" a="1"/>
  <c r="AK6" i="4" s="1"/>
  <c r="AL6" i="4" a="1"/>
  <c r="AL6" i="4" s="1"/>
  <c r="AM6" i="4" a="1"/>
  <c r="AM6" i="4" s="1"/>
  <c r="AN6" i="4" a="1"/>
  <c r="AN6" i="4" s="1"/>
  <c r="AO6" i="4" a="1"/>
  <c r="AO6" i="4" s="1"/>
  <c r="AP6" i="4" a="1"/>
  <c r="AP6" i="4" s="1"/>
  <c r="AQ6" i="4" a="1"/>
  <c r="AQ6" i="4" s="1"/>
  <c r="AR6" i="4" a="1"/>
  <c r="AR6" i="4" s="1"/>
  <c r="AS6" i="4" a="1"/>
  <c r="AS6" i="4" s="1"/>
  <c r="AT6" i="4" a="1"/>
  <c r="AT6" i="4" s="1"/>
  <c r="AU6" i="4" a="1"/>
  <c r="AU6" i="4" s="1"/>
  <c r="AV6" i="4" a="1"/>
  <c r="AV6" i="4" s="1"/>
  <c r="AW6" i="4" a="1"/>
  <c r="AW6" i="4" s="1"/>
  <c r="AX6" i="4" a="1"/>
  <c r="AX6" i="4" s="1"/>
  <c r="AY6" i="4" a="1"/>
  <c r="AY6" i="4" s="1"/>
  <c r="AZ6" i="4" a="1"/>
  <c r="AZ6" i="4" s="1"/>
  <c r="BA6" i="4" a="1"/>
  <c r="BA6" i="4" s="1"/>
  <c r="BB6" i="4" a="1"/>
  <c r="BB6" i="4" s="1"/>
  <c r="BC6" i="4" a="1"/>
  <c r="BC6" i="4" s="1"/>
  <c r="BD6" i="4" a="1"/>
  <c r="BD6" i="4" s="1"/>
  <c r="BE6" i="4" a="1"/>
  <c r="BE6" i="4" s="1"/>
  <c r="BF6" i="4" a="1"/>
  <c r="BF6" i="4" s="1"/>
  <c r="BG6" i="4" a="1"/>
  <c r="BG6" i="4" s="1"/>
  <c r="BH6" i="4" a="1"/>
  <c r="BH6" i="4" s="1"/>
  <c r="BI6" i="4" a="1"/>
  <c r="BI6" i="4" s="1"/>
  <c r="BJ6" i="4" a="1"/>
  <c r="BJ6" i="4" s="1"/>
  <c r="BK6" i="4" a="1"/>
  <c r="BK6" i="4" s="1"/>
  <c r="BL6" i="4" a="1"/>
  <c r="BL6" i="4" s="1"/>
  <c r="BM6" i="4" a="1"/>
  <c r="BM6" i="4" s="1"/>
  <c r="BN6" i="4" a="1"/>
  <c r="BN6" i="4" s="1"/>
  <c r="BO6" i="4" a="1"/>
  <c r="BO6" i="4" s="1"/>
  <c r="BP6" i="4" a="1"/>
  <c r="BP6" i="4" s="1"/>
  <c r="BQ6" i="4" a="1"/>
  <c r="BQ6" i="4" s="1"/>
  <c r="BR6" i="4" a="1"/>
  <c r="BR6" i="4" s="1"/>
  <c r="BS6" i="4" a="1"/>
  <c r="BS6" i="4" s="1"/>
  <c r="BT6" i="4" a="1"/>
  <c r="BT6" i="4" s="1"/>
  <c r="BU6" i="4" a="1"/>
  <c r="BU6" i="4" s="1"/>
  <c r="BV6" i="4" a="1"/>
  <c r="BV6" i="4" s="1"/>
  <c r="BW6" i="4" a="1"/>
  <c r="BW6" i="4" s="1"/>
  <c r="BX6" i="4" a="1"/>
  <c r="BX6" i="4" s="1"/>
  <c r="BY6" i="4" a="1"/>
  <c r="BY6" i="4" s="1"/>
  <c r="BZ6" i="4" a="1"/>
  <c r="BZ6" i="4" s="1"/>
  <c r="CA6" i="4" a="1"/>
  <c r="CA6" i="4" s="1"/>
  <c r="CB6" i="4" a="1"/>
  <c r="CB6" i="4" s="1"/>
  <c r="CC6" i="4" a="1"/>
  <c r="CC6" i="4" s="1"/>
  <c r="CD6" i="4" a="1"/>
  <c r="CD6" i="4" s="1"/>
  <c r="CE6" i="4" a="1"/>
  <c r="CE6" i="4" s="1"/>
  <c r="CF6" i="4" a="1"/>
  <c r="CF6" i="4" s="1"/>
  <c r="CG6" i="4" a="1"/>
  <c r="CG6" i="4" s="1"/>
  <c r="CH6" i="4" a="1"/>
  <c r="CH6" i="4" s="1"/>
  <c r="CI6" i="4" a="1"/>
  <c r="CI6" i="4" s="1"/>
  <c r="CJ6" i="4" a="1"/>
  <c r="CJ6" i="4" s="1"/>
  <c r="CK6" i="4" a="1"/>
  <c r="CK6" i="4" s="1"/>
  <c r="CL6" i="4" a="1"/>
  <c r="CL6" i="4" s="1"/>
  <c r="CM6" i="4" a="1"/>
  <c r="CM6" i="4" s="1"/>
  <c r="CN6" i="4" a="1"/>
  <c r="CN6" i="4" s="1"/>
  <c r="CO6" i="4" a="1"/>
  <c r="CO6" i="4" s="1"/>
  <c r="CP6" i="4" a="1"/>
  <c r="CP6" i="4" s="1"/>
  <c r="CQ6" i="4" a="1"/>
  <c r="CQ6" i="4" s="1"/>
  <c r="CR6" i="4" a="1"/>
  <c r="CR6" i="4" s="1"/>
  <c r="CS6" i="4" a="1"/>
  <c r="CS6" i="4" s="1"/>
  <c r="CT6" i="4" a="1"/>
  <c r="CT6" i="4" s="1"/>
  <c r="CU6" i="4" a="1"/>
  <c r="CU6" i="4" s="1"/>
  <c r="CV6" i="4" a="1"/>
  <c r="CV6" i="4" s="1"/>
  <c r="CW6" i="4" a="1"/>
  <c r="CW6" i="4" s="1"/>
  <c r="CX6" i="4" a="1"/>
  <c r="CX6" i="4" s="1"/>
  <c r="CY6" i="4" a="1"/>
  <c r="CY6" i="4" s="1"/>
  <c r="CZ6" i="4" a="1"/>
  <c r="CZ6" i="4" s="1"/>
  <c r="DA6" i="4" a="1"/>
  <c r="DA6" i="4" s="1"/>
  <c r="DB6" i="4" a="1"/>
  <c r="DB6" i="4" s="1"/>
  <c r="DC6" i="4" a="1"/>
  <c r="DC6" i="4" s="1"/>
  <c r="DD6" i="4" a="1"/>
  <c r="DD6" i="4" s="1"/>
  <c r="DE6" i="4" a="1"/>
  <c r="DE6" i="4" s="1"/>
  <c r="DF6" i="4" a="1"/>
  <c r="DF6" i="4" s="1"/>
  <c r="DG6" i="4" a="1"/>
  <c r="DG6" i="4" s="1"/>
  <c r="DH6" i="4" a="1"/>
  <c r="DH6" i="4" s="1"/>
  <c r="DI6" i="4" a="1"/>
  <c r="DI6" i="4" s="1"/>
  <c r="DJ6" i="4" a="1"/>
  <c r="DJ6" i="4" s="1"/>
  <c r="DK6" i="4" a="1"/>
  <c r="DK6" i="4" s="1"/>
  <c r="DL6" i="4" a="1"/>
  <c r="DL6" i="4" s="1"/>
  <c r="DM6" i="4" a="1"/>
  <c r="DM6" i="4" s="1"/>
  <c r="DN6" i="4" a="1"/>
  <c r="DN6" i="4" s="1"/>
  <c r="DO6" i="4" a="1"/>
  <c r="DO6" i="4" s="1"/>
  <c r="DP6" i="4" a="1"/>
  <c r="DP6" i="4" s="1"/>
  <c r="DQ6" i="4" a="1"/>
  <c r="DQ6" i="4" s="1"/>
  <c r="DR6" i="4" a="1"/>
  <c r="DR6" i="4" s="1"/>
  <c r="DS6" i="4" a="1"/>
  <c r="DS6" i="4" s="1"/>
  <c r="DT6" i="4" a="1"/>
  <c r="DT6" i="4" s="1"/>
  <c r="DU6" i="4" a="1"/>
  <c r="DU6" i="4" s="1"/>
  <c r="G7" i="4" a="1"/>
  <c r="G7" i="4" s="1"/>
  <c r="H7" i="4" a="1"/>
  <c r="H7" i="4" s="1"/>
  <c r="I7" i="4" a="1"/>
  <c r="I7" i="4" s="1"/>
  <c r="J7" i="4" a="1"/>
  <c r="J7" i="4" s="1"/>
  <c r="K7" i="4" a="1"/>
  <c r="K7" i="4" s="1"/>
  <c r="L7" i="4" a="1"/>
  <c r="L7" i="4" s="1"/>
  <c r="M7" i="4" a="1"/>
  <c r="M7" i="4" s="1"/>
  <c r="N7" i="4" a="1"/>
  <c r="N7" i="4" s="1"/>
  <c r="O7" i="4" a="1"/>
  <c r="O7" i="4" s="1"/>
  <c r="P7" i="4" a="1"/>
  <c r="P7" i="4" s="1"/>
  <c r="Q7" i="4" a="1"/>
  <c r="Q7" i="4" s="1"/>
  <c r="R7" i="4" a="1"/>
  <c r="R7" i="4" s="1"/>
  <c r="S7" i="4" a="1"/>
  <c r="S7" i="4" s="1"/>
  <c r="T7" i="4" a="1"/>
  <c r="T7" i="4" s="1"/>
  <c r="U7" i="4" a="1"/>
  <c r="U7" i="4" s="1"/>
  <c r="V7" i="4" a="1"/>
  <c r="V7" i="4" s="1"/>
  <c r="W7" i="4" a="1"/>
  <c r="W7" i="4" s="1"/>
  <c r="X7" i="4" a="1"/>
  <c r="X7" i="4" s="1"/>
  <c r="Y7" i="4" a="1"/>
  <c r="Y7" i="4" s="1"/>
  <c r="Z7" i="4" a="1"/>
  <c r="Z7" i="4" s="1"/>
  <c r="AA7" i="4" a="1"/>
  <c r="AA7" i="4" s="1"/>
  <c r="AB7" i="4" a="1"/>
  <c r="AB7" i="4" s="1"/>
  <c r="AC7" i="4" a="1"/>
  <c r="AC7" i="4" s="1"/>
  <c r="AD7" i="4" a="1"/>
  <c r="AD7" i="4" s="1"/>
  <c r="AE7" i="4" a="1"/>
  <c r="AE7" i="4" s="1"/>
  <c r="AF7" i="4" a="1"/>
  <c r="AF7" i="4" s="1"/>
  <c r="AG7" i="4" a="1"/>
  <c r="AG7" i="4" s="1"/>
  <c r="AH7" i="4" a="1"/>
  <c r="AH7" i="4" s="1"/>
  <c r="AI7" i="4" a="1"/>
  <c r="AI7" i="4" s="1"/>
  <c r="AJ7" i="4" a="1"/>
  <c r="AJ7" i="4" s="1"/>
  <c r="AK7" i="4" a="1"/>
  <c r="AK7" i="4" s="1"/>
  <c r="AL7" i="4" a="1"/>
  <c r="AL7" i="4" s="1"/>
  <c r="AM7" i="4" a="1"/>
  <c r="AM7" i="4" s="1"/>
  <c r="AN7" i="4" a="1"/>
  <c r="AN7" i="4" s="1"/>
  <c r="AO7" i="4" a="1"/>
  <c r="AO7" i="4" s="1"/>
  <c r="AP7" i="4" a="1"/>
  <c r="AP7" i="4" s="1"/>
  <c r="AQ7" i="4" a="1"/>
  <c r="AQ7" i="4" s="1"/>
  <c r="AR7" i="4" a="1"/>
  <c r="AR7" i="4" s="1"/>
  <c r="AS7" i="4" a="1"/>
  <c r="AS7" i="4" s="1"/>
  <c r="AT7" i="4" a="1"/>
  <c r="AT7" i="4" s="1"/>
  <c r="AU7" i="4" a="1"/>
  <c r="AU7" i="4" s="1"/>
  <c r="AV7" i="4" a="1"/>
  <c r="AV7" i="4" s="1"/>
  <c r="AW7" i="4" a="1"/>
  <c r="AW7" i="4" s="1"/>
  <c r="AX7" i="4" a="1"/>
  <c r="AX7" i="4" s="1"/>
  <c r="AY7" i="4" a="1"/>
  <c r="AY7" i="4" s="1"/>
  <c r="AZ7" i="4" a="1"/>
  <c r="AZ7" i="4" s="1"/>
  <c r="BA7" i="4" a="1"/>
  <c r="BA7" i="4" s="1"/>
  <c r="BB7" i="4" a="1"/>
  <c r="BB7" i="4" s="1"/>
  <c r="BC7" i="4" a="1"/>
  <c r="BC7" i="4" s="1"/>
  <c r="BD7" i="4" a="1"/>
  <c r="BD7" i="4" s="1"/>
  <c r="BE7" i="4" a="1"/>
  <c r="BE7" i="4" s="1"/>
  <c r="BF7" i="4" a="1"/>
  <c r="BF7" i="4" s="1"/>
  <c r="BG7" i="4" a="1"/>
  <c r="BG7" i="4" s="1"/>
  <c r="BH7" i="4" a="1"/>
  <c r="BH7" i="4" s="1"/>
  <c r="BI7" i="4" a="1"/>
  <c r="BI7" i="4" s="1"/>
  <c r="BJ7" i="4" a="1"/>
  <c r="BJ7" i="4" s="1"/>
  <c r="BK7" i="4" a="1"/>
  <c r="BK7" i="4" s="1"/>
  <c r="BL7" i="4" a="1"/>
  <c r="BL7" i="4" s="1"/>
  <c r="BM7" i="4" a="1"/>
  <c r="BM7" i="4" s="1"/>
  <c r="BN7" i="4" a="1"/>
  <c r="BN7" i="4" s="1"/>
  <c r="BO7" i="4" a="1"/>
  <c r="BO7" i="4" s="1"/>
  <c r="BP7" i="4" a="1"/>
  <c r="BP7" i="4" s="1"/>
  <c r="BQ7" i="4" a="1"/>
  <c r="BQ7" i="4" s="1"/>
  <c r="BR7" i="4" a="1"/>
  <c r="BR7" i="4" s="1"/>
  <c r="BS7" i="4" a="1"/>
  <c r="BS7" i="4" s="1"/>
  <c r="BT7" i="4" a="1"/>
  <c r="BT7" i="4" s="1"/>
  <c r="BU7" i="4" a="1"/>
  <c r="BU7" i="4" s="1"/>
  <c r="BV7" i="4" a="1"/>
  <c r="BV7" i="4" s="1"/>
  <c r="BW7" i="4" a="1"/>
  <c r="BW7" i="4" s="1"/>
  <c r="BX7" i="4" a="1"/>
  <c r="BX7" i="4" s="1"/>
  <c r="BY7" i="4" a="1"/>
  <c r="BY7" i="4" s="1"/>
  <c r="BZ7" i="4" a="1"/>
  <c r="BZ7" i="4" s="1"/>
  <c r="CA7" i="4" a="1"/>
  <c r="CA7" i="4" s="1"/>
  <c r="CB7" i="4" a="1"/>
  <c r="CB7" i="4" s="1"/>
  <c r="CC7" i="4" a="1"/>
  <c r="CC7" i="4" s="1"/>
  <c r="CD7" i="4" a="1"/>
  <c r="CD7" i="4" s="1"/>
  <c r="CE7" i="4" a="1"/>
  <c r="CE7" i="4" s="1"/>
  <c r="CF7" i="4" a="1"/>
  <c r="CF7" i="4" s="1"/>
  <c r="CG7" i="4" a="1"/>
  <c r="CG7" i="4" s="1"/>
  <c r="CH7" i="4" a="1"/>
  <c r="CH7" i="4" s="1"/>
  <c r="CI7" i="4" a="1"/>
  <c r="CI7" i="4" s="1"/>
  <c r="CJ7" i="4" a="1"/>
  <c r="CJ7" i="4" s="1"/>
  <c r="CK7" i="4" a="1"/>
  <c r="CK7" i="4" s="1"/>
  <c r="CL7" i="4" a="1"/>
  <c r="CL7" i="4" s="1"/>
  <c r="CM7" i="4" a="1"/>
  <c r="CM7" i="4" s="1"/>
  <c r="CN7" i="4" a="1"/>
  <c r="CN7" i="4" s="1"/>
  <c r="CO7" i="4" a="1"/>
  <c r="CO7" i="4" s="1"/>
  <c r="CP7" i="4" a="1"/>
  <c r="CP7" i="4" s="1"/>
  <c r="CQ7" i="4" a="1"/>
  <c r="CQ7" i="4" s="1"/>
  <c r="CR7" i="4" a="1"/>
  <c r="CR7" i="4" s="1"/>
  <c r="CS7" i="4" a="1"/>
  <c r="CS7" i="4" s="1"/>
  <c r="CT7" i="4" a="1"/>
  <c r="CT7" i="4" s="1"/>
  <c r="CU7" i="4" a="1"/>
  <c r="CU7" i="4" s="1"/>
  <c r="CV7" i="4" a="1"/>
  <c r="CV7" i="4" s="1"/>
  <c r="CW7" i="4" a="1"/>
  <c r="CW7" i="4" s="1"/>
  <c r="CX7" i="4" a="1"/>
  <c r="CX7" i="4" s="1"/>
  <c r="CY7" i="4" a="1"/>
  <c r="CY7" i="4" s="1"/>
  <c r="CZ7" i="4" a="1"/>
  <c r="CZ7" i="4" s="1"/>
  <c r="DA7" i="4" a="1"/>
  <c r="DA7" i="4" s="1"/>
  <c r="DB7" i="4" a="1"/>
  <c r="DB7" i="4" s="1"/>
  <c r="DC7" i="4" a="1"/>
  <c r="DC7" i="4" s="1"/>
  <c r="DD7" i="4" a="1"/>
  <c r="DD7" i="4" s="1"/>
  <c r="DE7" i="4" a="1"/>
  <c r="DE7" i="4" s="1"/>
  <c r="DF7" i="4" a="1"/>
  <c r="DF7" i="4" s="1"/>
  <c r="DG7" i="4" a="1"/>
  <c r="DG7" i="4" s="1"/>
  <c r="DH7" i="4" a="1"/>
  <c r="DH7" i="4" s="1"/>
  <c r="DI7" i="4" a="1"/>
  <c r="DI7" i="4" s="1"/>
  <c r="DJ7" i="4" a="1"/>
  <c r="DJ7" i="4" s="1"/>
  <c r="DK7" i="4" a="1"/>
  <c r="DK7" i="4" s="1"/>
  <c r="DL7" i="4" a="1"/>
  <c r="DL7" i="4" s="1"/>
  <c r="DM7" i="4" a="1"/>
  <c r="DM7" i="4" s="1"/>
  <c r="DN7" i="4" a="1"/>
  <c r="DN7" i="4" s="1"/>
  <c r="DO7" i="4" a="1"/>
  <c r="DO7" i="4" s="1"/>
  <c r="DP7" i="4" a="1"/>
  <c r="DP7" i="4" s="1"/>
  <c r="DQ7" i="4" a="1"/>
  <c r="DQ7" i="4" s="1"/>
  <c r="DR7" i="4" a="1"/>
  <c r="DR7" i="4" s="1"/>
  <c r="DS7" i="4" a="1"/>
  <c r="DS7" i="4" s="1"/>
  <c r="DT7" i="4" a="1"/>
  <c r="DT7" i="4" s="1"/>
  <c r="DU7" i="4" a="1"/>
  <c r="DU7" i="4" s="1"/>
  <c r="G8" i="4" a="1"/>
  <c r="G8" i="4" s="1"/>
  <c r="H8" i="4" a="1"/>
  <c r="H8" i="4" s="1"/>
  <c r="I8" i="4" a="1"/>
  <c r="I8" i="4" s="1"/>
  <c r="J8" i="4" a="1"/>
  <c r="J8" i="4" s="1"/>
  <c r="K8" i="4" a="1"/>
  <c r="K8" i="4" s="1"/>
  <c r="L8" i="4" a="1"/>
  <c r="L8" i="4" s="1"/>
  <c r="M8" i="4" a="1"/>
  <c r="M8" i="4" s="1"/>
  <c r="N8" i="4" a="1"/>
  <c r="N8" i="4" s="1"/>
  <c r="O8" i="4" a="1"/>
  <c r="O8" i="4" s="1"/>
  <c r="P8" i="4" a="1"/>
  <c r="P8" i="4" s="1"/>
  <c r="Q8" i="4" a="1"/>
  <c r="Q8" i="4" s="1"/>
  <c r="R8" i="4" a="1"/>
  <c r="R8" i="4" s="1"/>
  <c r="S8" i="4" a="1"/>
  <c r="S8" i="4" s="1"/>
  <c r="T8" i="4" a="1"/>
  <c r="T8" i="4" s="1"/>
  <c r="U8" i="4" a="1"/>
  <c r="U8" i="4" s="1"/>
  <c r="V8" i="4" a="1"/>
  <c r="V8" i="4" s="1"/>
  <c r="W8" i="4" a="1"/>
  <c r="W8" i="4" s="1"/>
  <c r="X8" i="4" a="1"/>
  <c r="X8" i="4" s="1"/>
  <c r="Y8" i="4" a="1"/>
  <c r="Y8" i="4" s="1"/>
  <c r="Z8" i="4" a="1"/>
  <c r="Z8" i="4" s="1"/>
  <c r="AA8" i="4" a="1"/>
  <c r="AA8" i="4" s="1"/>
  <c r="AB8" i="4" a="1"/>
  <c r="AB8" i="4" s="1"/>
  <c r="AC8" i="4" a="1"/>
  <c r="AC8" i="4" s="1"/>
  <c r="AD8" i="4" a="1"/>
  <c r="AD8" i="4" s="1"/>
  <c r="AE8" i="4" a="1"/>
  <c r="AE8" i="4" s="1"/>
  <c r="AF8" i="4" a="1"/>
  <c r="AF8" i="4" s="1"/>
  <c r="AG8" i="4" a="1"/>
  <c r="AG8" i="4" s="1"/>
  <c r="AH8" i="4" a="1"/>
  <c r="AH8" i="4" s="1"/>
  <c r="AI8" i="4" a="1"/>
  <c r="AI8" i="4" s="1"/>
  <c r="AJ8" i="4" a="1"/>
  <c r="AJ8" i="4" s="1"/>
  <c r="AK8" i="4" a="1"/>
  <c r="AK8" i="4" s="1"/>
  <c r="AL8" i="4" a="1"/>
  <c r="AL8" i="4" s="1"/>
  <c r="AM8" i="4" a="1"/>
  <c r="AM8" i="4" s="1"/>
  <c r="AN8" i="4" a="1"/>
  <c r="AN8" i="4" s="1"/>
  <c r="AO8" i="4" a="1"/>
  <c r="AO8" i="4" s="1"/>
  <c r="AP8" i="4" a="1"/>
  <c r="AP8" i="4" s="1"/>
  <c r="AQ8" i="4" a="1"/>
  <c r="AQ8" i="4" s="1"/>
  <c r="AR8" i="4" a="1"/>
  <c r="AR8" i="4" s="1"/>
  <c r="AS8" i="4" a="1"/>
  <c r="AS8" i="4" s="1"/>
  <c r="AT8" i="4" a="1"/>
  <c r="AT8" i="4" s="1"/>
  <c r="AU8" i="4" a="1"/>
  <c r="AU8" i="4" s="1"/>
  <c r="AV8" i="4" a="1"/>
  <c r="AV8" i="4" s="1"/>
  <c r="AW8" i="4" a="1"/>
  <c r="AW8" i="4" s="1"/>
  <c r="AX8" i="4" a="1"/>
  <c r="AX8" i="4" s="1"/>
  <c r="AY8" i="4" a="1"/>
  <c r="AY8" i="4" s="1"/>
  <c r="AZ8" i="4" a="1"/>
  <c r="AZ8" i="4" s="1"/>
  <c r="BA8" i="4" a="1"/>
  <c r="BA8" i="4" s="1"/>
  <c r="BB8" i="4" a="1"/>
  <c r="BB8" i="4" s="1"/>
  <c r="BC8" i="4" a="1"/>
  <c r="BC8" i="4" s="1"/>
  <c r="BD8" i="4" a="1"/>
  <c r="BD8" i="4" s="1"/>
  <c r="BE8" i="4" a="1"/>
  <c r="BE8" i="4" s="1"/>
  <c r="BF8" i="4" a="1"/>
  <c r="BF8" i="4" s="1"/>
  <c r="BG8" i="4" a="1"/>
  <c r="BG8" i="4" s="1"/>
  <c r="BH8" i="4" a="1"/>
  <c r="BH8" i="4" s="1"/>
  <c r="BI8" i="4" a="1"/>
  <c r="BI8" i="4" s="1"/>
  <c r="BJ8" i="4" a="1"/>
  <c r="BJ8" i="4" s="1"/>
  <c r="BK8" i="4" a="1"/>
  <c r="BK8" i="4" s="1"/>
  <c r="BL8" i="4" a="1"/>
  <c r="BL8" i="4" s="1"/>
  <c r="BM8" i="4" a="1"/>
  <c r="BM8" i="4" s="1"/>
  <c r="BN8" i="4" a="1"/>
  <c r="BN8" i="4" s="1"/>
  <c r="BO8" i="4" a="1"/>
  <c r="BO8" i="4" s="1"/>
  <c r="BP8" i="4" a="1"/>
  <c r="BP8" i="4" s="1"/>
  <c r="BQ8" i="4" a="1"/>
  <c r="BQ8" i="4" s="1"/>
  <c r="BR8" i="4" a="1"/>
  <c r="BR8" i="4" s="1"/>
  <c r="BS8" i="4" a="1"/>
  <c r="BS8" i="4" s="1"/>
  <c r="BT8" i="4" a="1"/>
  <c r="BT8" i="4" s="1"/>
  <c r="BU8" i="4" a="1"/>
  <c r="BU8" i="4" s="1"/>
  <c r="BV8" i="4" a="1"/>
  <c r="BV8" i="4" s="1"/>
  <c r="BW8" i="4" a="1"/>
  <c r="BW8" i="4" s="1"/>
  <c r="BX8" i="4" a="1"/>
  <c r="BX8" i="4" s="1"/>
  <c r="BY8" i="4" a="1"/>
  <c r="BY8" i="4" s="1"/>
  <c r="BZ8" i="4" a="1"/>
  <c r="BZ8" i="4" s="1"/>
  <c r="CA8" i="4" a="1"/>
  <c r="CA8" i="4" s="1"/>
  <c r="CB8" i="4" a="1"/>
  <c r="CB8" i="4" s="1"/>
  <c r="CC8" i="4" a="1"/>
  <c r="CC8" i="4" s="1"/>
  <c r="CD8" i="4" a="1"/>
  <c r="CD8" i="4" s="1"/>
  <c r="CE8" i="4" a="1"/>
  <c r="CE8" i="4" s="1"/>
  <c r="CF8" i="4" a="1"/>
  <c r="CF8" i="4" s="1"/>
  <c r="CG8" i="4" a="1"/>
  <c r="CG8" i="4" s="1"/>
  <c r="CH8" i="4" a="1"/>
  <c r="CH8" i="4" s="1"/>
  <c r="CI8" i="4" a="1"/>
  <c r="CI8" i="4" s="1"/>
  <c r="CJ8" i="4" a="1"/>
  <c r="CJ8" i="4" s="1"/>
  <c r="CK8" i="4" a="1"/>
  <c r="CK8" i="4" s="1"/>
  <c r="CL8" i="4" a="1"/>
  <c r="CL8" i="4" s="1"/>
  <c r="CM8" i="4" a="1"/>
  <c r="CM8" i="4" s="1"/>
  <c r="CN8" i="4" a="1"/>
  <c r="CN8" i="4" s="1"/>
  <c r="CO8" i="4" a="1"/>
  <c r="CO8" i="4" s="1"/>
  <c r="CP8" i="4" a="1"/>
  <c r="CP8" i="4" s="1"/>
  <c r="CQ8" i="4" a="1"/>
  <c r="CQ8" i="4" s="1"/>
  <c r="CR8" i="4" a="1"/>
  <c r="CR8" i="4" s="1"/>
  <c r="CS8" i="4" a="1"/>
  <c r="CS8" i="4" s="1"/>
  <c r="CT8" i="4" a="1"/>
  <c r="CT8" i="4" s="1"/>
  <c r="CU8" i="4" a="1"/>
  <c r="CU8" i="4" s="1"/>
  <c r="CV8" i="4" a="1"/>
  <c r="CV8" i="4" s="1"/>
  <c r="CW8" i="4" a="1"/>
  <c r="CW8" i="4" s="1"/>
  <c r="CX8" i="4" a="1"/>
  <c r="CX8" i="4" s="1"/>
  <c r="CY8" i="4" a="1"/>
  <c r="CY8" i="4" s="1"/>
  <c r="CZ8" i="4" a="1"/>
  <c r="CZ8" i="4" s="1"/>
  <c r="DA8" i="4" a="1"/>
  <c r="DA8" i="4" s="1"/>
  <c r="DB8" i="4" a="1"/>
  <c r="DB8" i="4" s="1"/>
  <c r="DC8" i="4" a="1"/>
  <c r="DC8" i="4" s="1"/>
  <c r="DD8" i="4" a="1"/>
  <c r="DD8" i="4" s="1"/>
  <c r="DE8" i="4" a="1"/>
  <c r="DE8" i="4" s="1"/>
  <c r="DF8" i="4" a="1"/>
  <c r="DF8" i="4" s="1"/>
  <c r="DG8" i="4" a="1"/>
  <c r="DG8" i="4" s="1"/>
  <c r="DH8" i="4" a="1"/>
  <c r="DH8" i="4" s="1"/>
  <c r="DI8" i="4" a="1"/>
  <c r="DI8" i="4" s="1"/>
  <c r="DJ8" i="4" a="1"/>
  <c r="DJ8" i="4" s="1"/>
  <c r="DK8" i="4" a="1"/>
  <c r="DK8" i="4" s="1"/>
  <c r="DL8" i="4" a="1"/>
  <c r="DL8" i="4" s="1"/>
  <c r="DM8" i="4" a="1"/>
  <c r="DM8" i="4" s="1"/>
  <c r="DN8" i="4" a="1"/>
  <c r="DN8" i="4" s="1"/>
  <c r="DO8" i="4" a="1"/>
  <c r="DO8" i="4" s="1"/>
  <c r="DP8" i="4" a="1"/>
  <c r="DP8" i="4" s="1"/>
  <c r="DQ8" i="4" a="1"/>
  <c r="DQ8" i="4" s="1"/>
  <c r="DR8" i="4" a="1"/>
  <c r="DR8" i="4" s="1"/>
  <c r="DS8" i="4" a="1"/>
  <c r="DS8" i="4" s="1"/>
  <c r="DT8" i="4" a="1"/>
  <c r="DT8" i="4" s="1"/>
  <c r="DU8" i="4" a="1"/>
  <c r="DU8" i="4" s="1"/>
  <c r="G9" i="4" a="1"/>
  <c r="G9" i="4" s="1"/>
  <c r="H9" i="4" a="1"/>
  <c r="H9" i="4" s="1"/>
  <c r="I9" i="4" a="1"/>
  <c r="I9" i="4" s="1"/>
  <c r="J9" i="4" a="1"/>
  <c r="J9" i="4" s="1"/>
  <c r="K9" i="4" a="1"/>
  <c r="K9" i="4" s="1"/>
  <c r="L9" i="4" a="1"/>
  <c r="L9" i="4" s="1"/>
  <c r="M9" i="4" a="1"/>
  <c r="M9" i="4" s="1"/>
  <c r="N9" i="4" a="1"/>
  <c r="N9" i="4" s="1"/>
  <c r="O9" i="4" a="1"/>
  <c r="O9" i="4" s="1"/>
  <c r="P9" i="4" a="1"/>
  <c r="P9" i="4" s="1"/>
  <c r="Q9" i="4" a="1"/>
  <c r="Q9" i="4" s="1"/>
  <c r="R9" i="4" a="1"/>
  <c r="R9" i="4" s="1"/>
  <c r="S9" i="4" a="1"/>
  <c r="S9" i="4" s="1"/>
  <c r="T9" i="4" a="1"/>
  <c r="T9" i="4" s="1"/>
  <c r="U9" i="4" a="1"/>
  <c r="U9" i="4" s="1"/>
  <c r="V9" i="4" a="1"/>
  <c r="V9" i="4" s="1"/>
  <c r="W9" i="4" a="1"/>
  <c r="W9" i="4" s="1"/>
  <c r="X9" i="4" a="1"/>
  <c r="X9" i="4" s="1"/>
  <c r="Y9" i="4" a="1"/>
  <c r="Y9" i="4" s="1"/>
  <c r="Z9" i="4" a="1"/>
  <c r="Z9" i="4" s="1"/>
  <c r="AA9" i="4" a="1"/>
  <c r="AA9" i="4" s="1"/>
  <c r="AB9" i="4" a="1"/>
  <c r="AB9" i="4" s="1"/>
  <c r="AC9" i="4" a="1"/>
  <c r="AC9" i="4" s="1"/>
  <c r="AD9" i="4" a="1"/>
  <c r="AD9" i="4" s="1"/>
  <c r="AE9" i="4" a="1"/>
  <c r="AE9" i="4" s="1"/>
  <c r="AF9" i="4" a="1"/>
  <c r="AF9" i="4" s="1"/>
  <c r="AG9" i="4" a="1"/>
  <c r="AG9" i="4" s="1"/>
  <c r="AH9" i="4" a="1"/>
  <c r="AH9" i="4" s="1"/>
  <c r="AI9" i="4" a="1"/>
  <c r="AI9" i="4" s="1"/>
  <c r="AJ9" i="4" a="1"/>
  <c r="AJ9" i="4" s="1"/>
  <c r="AK9" i="4" a="1"/>
  <c r="AK9" i="4" s="1"/>
  <c r="AL9" i="4" a="1"/>
  <c r="AL9" i="4" s="1"/>
  <c r="AM9" i="4" a="1"/>
  <c r="AM9" i="4" s="1"/>
  <c r="AN9" i="4" a="1"/>
  <c r="AN9" i="4" s="1"/>
  <c r="AO9" i="4" a="1"/>
  <c r="AO9" i="4" s="1"/>
  <c r="AP9" i="4" a="1"/>
  <c r="AP9" i="4" s="1"/>
  <c r="AQ9" i="4" a="1"/>
  <c r="AQ9" i="4" s="1"/>
  <c r="AR9" i="4" a="1"/>
  <c r="AR9" i="4" s="1"/>
  <c r="AS9" i="4" a="1"/>
  <c r="AS9" i="4" s="1"/>
  <c r="AT9" i="4" a="1"/>
  <c r="AT9" i="4" s="1"/>
  <c r="AU9" i="4" a="1"/>
  <c r="AU9" i="4" s="1"/>
  <c r="AV9" i="4" a="1"/>
  <c r="AV9" i="4" s="1"/>
  <c r="AW9" i="4" a="1"/>
  <c r="AW9" i="4" s="1"/>
  <c r="AX9" i="4" a="1"/>
  <c r="AX9" i="4" s="1"/>
  <c r="AY9" i="4" a="1"/>
  <c r="AY9" i="4" s="1"/>
  <c r="AZ9" i="4" a="1"/>
  <c r="AZ9" i="4" s="1"/>
  <c r="BA9" i="4" a="1"/>
  <c r="BA9" i="4" s="1"/>
  <c r="BB9" i="4" a="1"/>
  <c r="BB9" i="4" s="1"/>
  <c r="BC9" i="4" a="1"/>
  <c r="BC9" i="4" s="1"/>
  <c r="BD9" i="4" a="1"/>
  <c r="BD9" i="4" s="1"/>
  <c r="BE9" i="4" a="1"/>
  <c r="BE9" i="4" s="1"/>
  <c r="BF9" i="4" a="1"/>
  <c r="BF9" i="4" s="1"/>
  <c r="BG9" i="4" a="1"/>
  <c r="BG9" i="4" s="1"/>
  <c r="BH9" i="4" a="1"/>
  <c r="BH9" i="4" s="1"/>
  <c r="BI9" i="4" a="1"/>
  <c r="BI9" i="4" s="1"/>
  <c r="BJ9" i="4" a="1"/>
  <c r="BJ9" i="4" s="1"/>
  <c r="BK9" i="4" a="1"/>
  <c r="BK9" i="4" s="1"/>
  <c r="BL9" i="4" a="1"/>
  <c r="BL9" i="4" s="1"/>
  <c r="BM9" i="4" a="1"/>
  <c r="BM9" i="4" s="1"/>
  <c r="BN9" i="4" a="1"/>
  <c r="BN9" i="4" s="1"/>
  <c r="BO9" i="4" a="1"/>
  <c r="BO9" i="4" s="1"/>
  <c r="BP9" i="4" a="1"/>
  <c r="BP9" i="4" s="1"/>
  <c r="BQ9" i="4" a="1"/>
  <c r="BQ9" i="4" s="1"/>
  <c r="BR9" i="4" a="1"/>
  <c r="BR9" i="4" s="1"/>
  <c r="BS9" i="4" a="1"/>
  <c r="BS9" i="4" s="1"/>
  <c r="BT9" i="4" a="1"/>
  <c r="BT9" i="4" s="1"/>
  <c r="BU9" i="4" a="1"/>
  <c r="BU9" i="4" s="1"/>
  <c r="BV9" i="4" a="1"/>
  <c r="BV9" i="4" s="1"/>
  <c r="BW9" i="4" a="1"/>
  <c r="BW9" i="4" s="1"/>
  <c r="BX9" i="4" a="1"/>
  <c r="BX9" i="4" s="1"/>
  <c r="BY9" i="4" a="1"/>
  <c r="BY9" i="4" s="1"/>
  <c r="BZ9" i="4" a="1"/>
  <c r="BZ9" i="4" s="1"/>
  <c r="CA9" i="4" a="1"/>
  <c r="CA9" i="4" s="1"/>
  <c r="CB9" i="4" a="1"/>
  <c r="CB9" i="4" s="1"/>
  <c r="CC9" i="4" a="1"/>
  <c r="CC9" i="4" s="1"/>
  <c r="CD9" i="4" a="1"/>
  <c r="CD9" i="4" s="1"/>
  <c r="CE9" i="4" a="1"/>
  <c r="CE9" i="4" s="1"/>
  <c r="CF9" i="4" a="1"/>
  <c r="CF9" i="4" s="1"/>
  <c r="CG9" i="4" a="1"/>
  <c r="CG9" i="4" s="1"/>
  <c r="CH9" i="4" a="1"/>
  <c r="CH9" i="4" s="1"/>
  <c r="CI9" i="4" a="1"/>
  <c r="CI9" i="4" s="1"/>
  <c r="CJ9" i="4" a="1"/>
  <c r="CJ9" i="4" s="1"/>
  <c r="CK9" i="4" a="1"/>
  <c r="CK9" i="4" s="1"/>
  <c r="CL9" i="4" a="1"/>
  <c r="CL9" i="4" s="1"/>
  <c r="CM9" i="4" a="1"/>
  <c r="CM9" i="4" s="1"/>
  <c r="CN9" i="4" a="1"/>
  <c r="CN9" i="4" s="1"/>
  <c r="CO9" i="4" a="1"/>
  <c r="CO9" i="4" s="1"/>
  <c r="CP9" i="4" a="1"/>
  <c r="CP9" i="4" s="1"/>
  <c r="CQ9" i="4" a="1"/>
  <c r="CQ9" i="4" s="1"/>
  <c r="CR9" i="4" a="1"/>
  <c r="CR9" i="4" s="1"/>
  <c r="CS9" i="4" a="1"/>
  <c r="CS9" i="4" s="1"/>
  <c r="CT9" i="4" a="1"/>
  <c r="CT9" i="4" s="1"/>
  <c r="CU9" i="4" a="1"/>
  <c r="CU9" i="4" s="1"/>
  <c r="CV9" i="4" a="1"/>
  <c r="CV9" i="4" s="1"/>
  <c r="CW9" i="4" a="1"/>
  <c r="CW9" i="4" s="1"/>
  <c r="CX9" i="4" a="1"/>
  <c r="CX9" i="4" s="1"/>
  <c r="CY9" i="4" a="1"/>
  <c r="CY9" i="4" s="1"/>
  <c r="CZ9" i="4" a="1"/>
  <c r="CZ9" i="4" s="1"/>
  <c r="DA9" i="4" a="1"/>
  <c r="DA9" i="4" s="1"/>
  <c r="DB9" i="4" a="1"/>
  <c r="DB9" i="4" s="1"/>
  <c r="DC9" i="4" a="1"/>
  <c r="DC9" i="4" s="1"/>
  <c r="DD9" i="4" a="1"/>
  <c r="DD9" i="4" s="1"/>
  <c r="DE9" i="4" a="1"/>
  <c r="DE9" i="4" s="1"/>
  <c r="DF9" i="4" a="1"/>
  <c r="DF9" i="4" s="1"/>
  <c r="DG9" i="4" a="1"/>
  <c r="DG9" i="4" s="1"/>
  <c r="DH9" i="4" a="1"/>
  <c r="DH9" i="4" s="1"/>
  <c r="DI9" i="4" a="1"/>
  <c r="DI9" i="4" s="1"/>
  <c r="DJ9" i="4" a="1"/>
  <c r="DJ9" i="4" s="1"/>
  <c r="DK9" i="4" a="1"/>
  <c r="DK9" i="4" s="1"/>
  <c r="DL9" i="4" a="1"/>
  <c r="DL9" i="4" s="1"/>
  <c r="DM9" i="4" a="1"/>
  <c r="DM9" i="4" s="1"/>
  <c r="DN9" i="4" a="1"/>
  <c r="DN9" i="4" s="1"/>
  <c r="DO9" i="4" a="1"/>
  <c r="DO9" i="4" s="1"/>
  <c r="DP9" i="4" a="1"/>
  <c r="DP9" i="4" s="1"/>
  <c r="DQ9" i="4" a="1"/>
  <c r="DQ9" i="4" s="1"/>
  <c r="DR9" i="4" a="1"/>
  <c r="DR9" i="4" s="1"/>
  <c r="DS9" i="4" a="1"/>
  <c r="DS9" i="4" s="1"/>
  <c r="DT9" i="4" a="1"/>
  <c r="DT9" i="4" s="1"/>
  <c r="DU9" i="4" a="1"/>
  <c r="DU9" i="4" s="1"/>
  <c r="G10" i="4" a="1"/>
  <c r="G10" i="4" s="1"/>
  <c r="H10" i="4" a="1"/>
  <c r="H10" i="4" s="1"/>
  <c r="I10" i="4" a="1"/>
  <c r="I10" i="4" s="1"/>
  <c r="J10" i="4" a="1"/>
  <c r="J10" i="4" s="1"/>
  <c r="K10" i="4" a="1"/>
  <c r="K10" i="4" s="1"/>
  <c r="L10" i="4" a="1"/>
  <c r="L10" i="4" s="1"/>
  <c r="M10" i="4" a="1"/>
  <c r="M10" i="4" s="1"/>
  <c r="N10" i="4" a="1"/>
  <c r="N10" i="4" s="1"/>
  <c r="O10" i="4" a="1"/>
  <c r="O10" i="4" s="1"/>
  <c r="P10" i="4" a="1"/>
  <c r="P10" i="4" s="1"/>
  <c r="Q10" i="4" a="1"/>
  <c r="Q10" i="4" s="1"/>
  <c r="R10" i="4" a="1"/>
  <c r="R10" i="4" s="1"/>
  <c r="S10" i="4" a="1"/>
  <c r="S10" i="4" s="1"/>
  <c r="T10" i="4" a="1"/>
  <c r="T10" i="4" s="1"/>
  <c r="U10" i="4" a="1"/>
  <c r="U10" i="4" s="1"/>
  <c r="V10" i="4" a="1"/>
  <c r="V10" i="4" s="1"/>
  <c r="W10" i="4" a="1"/>
  <c r="W10" i="4" s="1"/>
  <c r="X10" i="4" a="1"/>
  <c r="X10" i="4" s="1"/>
  <c r="Y10" i="4" a="1"/>
  <c r="Y10" i="4" s="1"/>
  <c r="Z10" i="4" a="1"/>
  <c r="Z10" i="4" s="1"/>
  <c r="AA10" i="4" a="1"/>
  <c r="AA10" i="4" s="1"/>
  <c r="AB10" i="4" a="1"/>
  <c r="AB10" i="4" s="1"/>
  <c r="AC10" i="4" a="1"/>
  <c r="AC10" i="4" s="1"/>
  <c r="AD10" i="4" a="1"/>
  <c r="AD10" i="4" s="1"/>
  <c r="AE10" i="4" a="1"/>
  <c r="AE10" i="4" s="1"/>
  <c r="AF10" i="4" a="1"/>
  <c r="AF10" i="4" s="1"/>
  <c r="AG10" i="4" a="1"/>
  <c r="AG10" i="4" s="1"/>
  <c r="AH10" i="4" a="1"/>
  <c r="AH10" i="4" s="1"/>
  <c r="AI10" i="4" a="1"/>
  <c r="AI10" i="4" s="1"/>
  <c r="AJ10" i="4" a="1"/>
  <c r="AJ10" i="4" s="1"/>
  <c r="AK10" i="4" a="1"/>
  <c r="AK10" i="4" s="1"/>
  <c r="AL10" i="4" a="1"/>
  <c r="AL10" i="4" s="1"/>
  <c r="AM10" i="4" a="1"/>
  <c r="AM10" i="4" s="1"/>
  <c r="AN10" i="4" a="1"/>
  <c r="AN10" i="4" s="1"/>
  <c r="AO10" i="4" a="1"/>
  <c r="AO10" i="4" s="1"/>
  <c r="AP10" i="4" a="1"/>
  <c r="AP10" i="4" s="1"/>
  <c r="AQ10" i="4" a="1"/>
  <c r="AQ10" i="4" s="1"/>
  <c r="AR10" i="4" a="1"/>
  <c r="AR10" i="4" s="1"/>
  <c r="AS10" i="4" a="1"/>
  <c r="AS10" i="4" s="1"/>
  <c r="AT10" i="4" a="1"/>
  <c r="AT10" i="4" s="1"/>
  <c r="AU10" i="4" a="1"/>
  <c r="AU10" i="4" s="1"/>
  <c r="AV10" i="4" a="1"/>
  <c r="AV10" i="4" s="1"/>
  <c r="AW10" i="4" a="1"/>
  <c r="AW10" i="4" s="1"/>
  <c r="AX10" i="4" a="1"/>
  <c r="AX10" i="4" s="1"/>
  <c r="AY10" i="4" a="1"/>
  <c r="AY10" i="4" s="1"/>
  <c r="AZ10" i="4" a="1"/>
  <c r="AZ10" i="4" s="1"/>
  <c r="BA10" i="4" a="1"/>
  <c r="BA10" i="4" s="1"/>
  <c r="BB10" i="4" a="1"/>
  <c r="BB10" i="4" s="1"/>
  <c r="BC10" i="4" a="1"/>
  <c r="BC10" i="4" s="1"/>
  <c r="BD10" i="4" a="1"/>
  <c r="BD10" i="4" s="1"/>
  <c r="BE10" i="4" a="1"/>
  <c r="BE10" i="4" s="1"/>
  <c r="BF10" i="4" a="1"/>
  <c r="BF10" i="4" s="1"/>
  <c r="BG10" i="4" a="1"/>
  <c r="BG10" i="4" s="1"/>
  <c r="BH10" i="4" a="1"/>
  <c r="BH10" i="4" s="1"/>
  <c r="BI10" i="4" a="1"/>
  <c r="BI10" i="4" s="1"/>
  <c r="BJ10" i="4" a="1"/>
  <c r="BJ10" i="4" s="1"/>
  <c r="BK10" i="4" a="1"/>
  <c r="BK10" i="4" s="1"/>
  <c r="BL10" i="4" a="1"/>
  <c r="BL10" i="4" s="1"/>
  <c r="BM10" i="4" a="1"/>
  <c r="BM10" i="4" s="1"/>
  <c r="BN10" i="4" a="1"/>
  <c r="BN10" i="4" s="1"/>
  <c r="BO10" i="4" a="1"/>
  <c r="BO10" i="4" s="1"/>
  <c r="BP10" i="4" a="1"/>
  <c r="BP10" i="4" s="1"/>
  <c r="BQ10" i="4" a="1"/>
  <c r="BQ10" i="4" s="1"/>
  <c r="BR10" i="4" a="1"/>
  <c r="BR10" i="4" s="1"/>
  <c r="BS10" i="4" a="1"/>
  <c r="BS10" i="4" s="1"/>
  <c r="BT10" i="4" a="1"/>
  <c r="BT10" i="4" s="1"/>
  <c r="BU10" i="4" a="1"/>
  <c r="BU10" i="4" s="1"/>
  <c r="BV10" i="4" a="1"/>
  <c r="BV10" i="4" s="1"/>
  <c r="BW10" i="4" a="1"/>
  <c r="BW10" i="4" s="1"/>
  <c r="BX10" i="4" a="1"/>
  <c r="BX10" i="4" s="1"/>
  <c r="BY10" i="4" a="1"/>
  <c r="BY10" i="4" s="1"/>
  <c r="BZ10" i="4" a="1"/>
  <c r="BZ10" i="4" s="1"/>
  <c r="CA10" i="4" a="1"/>
  <c r="CA10" i="4" s="1"/>
  <c r="CB10" i="4" a="1"/>
  <c r="CB10" i="4" s="1"/>
  <c r="CC10" i="4" a="1"/>
  <c r="CC10" i="4" s="1"/>
  <c r="CD10" i="4" a="1"/>
  <c r="CD10" i="4" s="1"/>
  <c r="CE10" i="4" a="1"/>
  <c r="CE10" i="4" s="1"/>
  <c r="CF10" i="4" a="1"/>
  <c r="CF10" i="4" s="1"/>
  <c r="CG10" i="4" a="1"/>
  <c r="CG10" i="4" s="1"/>
  <c r="CH10" i="4" a="1"/>
  <c r="CH10" i="4" s="1"/>
  <c r="CI10" i="4" a="1"/>
  <c r="CI10" i="4" s="1"/>
  <c r="CJ10" i="4" a="1"/>
  <c r="CJ10" i="4" s="1"/>
  <c r="CK10" i="4" a="1"/>
  <c r="CK10" i="4" s="1"/>
  <c r="CL10" i="4" a="1"/>
  <c r="CL10" i="4" s="1"/>
  <c r="CM10" i="4" a="1"/>
  <c r="CM10" i="4" s="1"/>
  <c r="CN10" i="4" a="1"/>
  <c r="CN10" i="4" s="1"/>
  <c r="CO10" i="4" a="1"/>
  <c r="CO10" i="4" s="1"/>
  <c r="CP10" i="4" a="1"/>
  <c r="CP10" i="4" s="1"/>
  <c r="CQ10" i="4" a="1"/>
  <c r="CQ10" i="4" s="1"/>
  <c r="CR10" i="4" a="1"/>
  <c r="CR10" i="4" s="1"/>
  <c r="CS10" i="4" a="1"/>
  <c r="CS10" i="4" s="1"/>
  <c r="CT10" i="4" a="1"/>
  <c r="CT10" i="4" s="1"/>
  <c r="CU10" i="4" a="1"/>
  <c r="CU10" i="4" s="1"/>
  <c r="CV10" i="4" a="1"/>
  <c r="CV10" i="4" s="1"/>
  <c r="CW10" i="4" a="1"/>
  <c r="CW10" i="4" s="1"/>
  <c r="CX10" i="4" a="1"/>
  <c r="CX10" i="4" s="1"/>
  <c r="CY10" i="4" a="1"/>
  <c r="CY10" i="4" s="1"/>
  <c r="CZ10" i="4" a="1"/>
  <c r="CZ10" i="4" s="1"/>
  <c r="DA10" i="4" a="1"/>
  <c r="DA10" i="4" s="1"/>
  <c r="DB10" i="4" a="1"/>
  <c r="DB10" i="4" s="1"/>
  <c r="DC10" i="4" a="1"/>
  <c r="DC10" i="4" s="1"/>
  <c r="DD10" i="4" a="1"/>
  <c r="DD10" i="4" s="1"/>
  <c r="DE10" i="4" a="1"/>
  <c r="DE10" i="4" s="1"/>
  <c r="DF10" i="4" a="1"/>
  <c r="DF10" i="4" s="1"/>
  <c r="DG10" i="4" a="1"/>
  <c r="DG10" i="4" s="1"/>
  <c r="DH10" i="4" a="1"/>
  <c r="DH10" i="4" s="1"/>
  <c r="DI10" i="4" a="1"/>
  <c r="DI10" i="4" s="1"/>
  <c r="DJ10" i="4" a="1"/>
  <c r="DJ10" i="4" s="1"/>
  <c r="DK10" i="4" a="1"/>
  <c r="DK10" i="4" s="1"/>
  <c r="DL10" i="4" a="1"/>
  <c r="DL10" i="4" s="1"/>
  <c r="DM10" i="4" a="1"/>
  <c r="DM10" i="4" s="1"/>
  <c r="DN10" i="4" a="1"/>
  <c r="DN10" i="4" s="1"/>
  <c r="DO10" i="4" a="1"/>
  <c r="DO10" i="4" s="1"/>
  <c r="DP10" i="4" a="1"/>
  <c r="DP10" i="4" s="1"/>
  <c r="DQ10" i="4" a="1"/>
  <c r="DQ10" i="4" s="1"/>
  <c r="DR10" i="4" a="1"/>
  <c r="DR10" i="4" s="1"/>
  <c r="DS10" i="4" a="1"/>
  <c r="DS10" i="4" s="1"/>
  <c r="DT10" i="4" a="1"/>
  <c r="DT10" i="4" s="1"/>
  <c r="DU10" i="4" a="1"/>
  <c r="DU10" i="4" s="1"/>
  <c r="G11" i="4" a="1"/>
  <c r="G11" i="4" s="1"/>
  <c r="H11" i="4" a="1"/>
  <c r="H11" i="4" s="1"/>
  <c r="I11" i="4" a="1"/>
  <c r="I11" i="4" s="1"/>
  <c r="J11" i="4" a="1"/>
  <c r="J11" i="4" s="1"/>
  <c r="K11" i="4" a="1"/>
  <c r="K11" i="4" s="1"/>
  <c r="L11" i="4" a="1"/>
  <c r="L11" i="4" s="1"/>
  <c r="M11" i="4" a="1"/>
  <c r="M11" i="4" s="1"/>
  <c r="N11" i="4" a="1"/>
  <c r="N11" i="4" s="1"/>
  <c r="O11" i="4" a="1"/>
  <c r="O11" i="4" s="1"/>
  <c r="P11" i="4" a="1"/>
  <c r="P11" i="4" s="1"/>
  <c r="Q11" i="4" a="1"/>
  <c r="Q11" i="4" s="1"/>
  <c r="R11" i="4" a="1"/>
  <c r="R11" i="4" s="1"/>
  <c r="S11" i="4" a="1"/>
  <c r="S11" i="4" s="1"/>
  <c r="T11" i="4" a="1"/>
  <c r="T11" i="4" s="1"/>
  <c r="U11" i="4" a="1"/>
  <c r="U11" i="4" s="1"/>
  <c r="V11" i="4" a="1"/>
  <c r="V11" i="4" s="1"/>
  <c r="W11" i="4" a="1"/>
  <c r="W11" i="4" s="1"/>
  <c r="X11" i="4" a="1"/>
  <c r="X11" i="4" s="1"/>
  <c r="Y11" i="4" a="1"/>
  <c r="Y11" i="4" s="1"/>
  <c r="Z11" i="4" a="1"/>
  <c r="Z11" i="4" s="1"/>
  <c r="AA11" i="4" a="1"/>
  <c r="AA11" i="4" s="1"/>
  <c r="AB11" i="4" a="1"/>
  <c r="AB11" i="4" s="1"/>
  <c r="AC11" i="4" a="1"/>
  <c r="AC11" i="4" s="1"/>
  <c r="AD11" i="4" a="1"/>
  <c r="AD11" i="4" s="1"/>
  <c r="AE11" i="4" a="1"/>
  <c r="AE11" i="4" s="1"/>
  <c r="AF11" i="4" a="1"/>
  <c r="AF11" i="4" s="1"/>
  <c r="AG11" i="4" a="1"/>
  <c r="AG11" i="4" s="1"/>
  <c r="AH11" i="4" a="1"/>
  <c r="AH11" i="4" s="1"/>
  <c r="AI11" i="4" a="1"/>
  <c r="AI11" i="4" s="1"/>
  <c r="AJ11" i="4" a="1"/>
  <c r="AJ11" i="4" s="1"/>
  <c r="AK11" i="4" a="1"/>
  <c r="AK11" i="4" s="1"/>
  <c r="AL11" i="4" a="1"/>
  <c r="AL11" i="4" s="1"/>
  <c r="AM11" i="4" a="1"/>
  <c r="AM11" i="4" s="1"/>
  <c r="AN11" i="4" a="1"/>
  <c r="AN11" i="4" s="1"/>
  <c r="AO11" i="4" a="1"/>
  <c r="AO11" i="4" s="1"/>
  <c r="AP11" i="4" a="1"/>
  <c r="AP11" i="4" s="1"/>
  <c r="AQ11" i="4" a="1"/>
  <c r="AQ11" i="4" s="1"/>
  <c r="AR11" i="4" a="1"/>
  <c r="AR11" i="4" s="1"/>
  <c r="AS11" i="4" a="1"/>
  <c r="AS11" i="4" s="1"/>
  <c r="AT11" i="4" a="1"/>
  <c r="AT11" i="4" s="1"/>
  <c r="AU11" i="4" a="1"/>
  <c r="AU11" i="4" s="1"/>
  <c r="AV11" i="4" a="1"/>
  <c r="AV11" i="4" s="1"/>
  <c r="AW11" i="4" a="1"/>
  <c r="AW11" i="4" s="1"/>
  <c r="AX11" i="4" a="1"/>
  <c r="AX11" i="4" s="1"/>
  <c r="AY11" i="4" a="1"/>
  <c r="AY11" i="4" s="1"/>
  <c r="AZ11" i="4" a="1"/>
  <c r="AZ11" i="4" s="1"/>
  <c r="BA11" i="4" a="1"/>
  <c r="BA11" i="4" s="1"/>
  <c r="BB11" i="4" a="1"/>
  <c r="BB11" i="4" s="1"/>
  <c r="BC11" i="4" a="1"/>
  <c r="BC11" i="4" s="1"/>
  <c r="BD11" i="4" a="1"/>
  <c r="BD11" i="4" s="1"/>
  <c r="BE11" i="4" a="1"/>
  <c r="BE11" i="4" s="1"/>
  <c r="BF11" i="4" a="1"/>
  <c r="BF11" i="4" s="1"/>
  <c r="BG11" i="4" a="1"/>
  <c r="BG11" i="4" s="1"/>
  <c r="BH11" i="4" a="1"/>
  <c r="BH11" i="4" s="1"/>
  <c r="BI11" i="4" a="1"/>
  <c r="BI11" i="4" s="1"/>
  <c r="BJ11" i="4" a="1"/>
  <c r="BJ11" i="4" s="1"/>
  <c r="BK11" i="4" a="1"/>
  <c r="BK11" i="4" s="1"/>
  <c r="BL11" i="4" a="1"/>
  <c r="BL11" i="4" s="1"/>
  <c r="BM11" i="4" a="1"/>
  <c r="BM11" i="4" s="1"/>
  <c r="BN11" i="4" a="1"/>
  <c r="BN11" i="4" s="1"/>
  <c r="BO11" i="4" a="1"/>
  <c r="BO11" i="4" s="1"/>
  <c r="BP11" i="4" a="1"/>
  <c r="BP11" i="4" s="1"/>
  <c r="BQ11" i="4" a="1"/>
  <c r="BQ11" i="4" s="1"/>
  <c r="BR11" i="4" a="1"/>
  <c r="BR11" i="4" s="1"/>
  <c r="BS11" i="4" a="1"/>
  <c r="BS11" i="4" s="1"/>
  <c r="BT11" i="4" a="1"/>
  <c r="BT11" i="4" s="1"/>
  <c r="BU11" i="4" a="1"/>
  <c r="BU11" i="4" s="1"/>
  <c r="BV11" i="4" a="1"/>
  <c r="BV11" i="4" s="1"/>
  <c r="BW11" i="4" a="1"/>
  <c r="BW11" i="4" s="1"/>
  <c r="BX11" i="4" a="1"/>
  <c r="BX11" i="4" s="1"/>
  <c r="BY11" i="4" a="1"/>
  <c r="BY11" i="4" s="1"/>
  <c r="BZ11" i="4" a="1"/>
  <c r="BZ11" i="4" s="1"/>
  <c r="CA11" i="4" a="1"/>
  <c r="CA11" i="4" s="1"/>
  <c r="CB11" i="4" a="1"/>
  <c r="CB11" i="4" s="1"/>
  <c r="CC11" i="4" a="1"/>
  <c r="CC11" i="4" s="1"/>
  <c r="CD11" i="4" a="1"/>
  <c r="CD11" i="4" s="1"/>
  <c r="CE11" i="4" a="1"/>
  <c r="CE11" i="4" s="1"/>
  <c r="CF11" i="4" a="1"/>
  <c r="CF11" i="4" s="1"/>
  <c r="CG11" i="4" a="1"/>
  <c r="CG11" i="4" s="1"/>
  <c r="CH11" i="4" a="1"/>
  <c r="CH11" i="4" s="1"/>
  <c r="CI11" i="4" a="1"/>
  <c r="CI11" i="4" s="1"/>
  <c r="CJ11" i="4" a="1"/>
  <c r="CJ11" i="4" s="1"/>
  <c r="CK11" i="4" a="1"/>
  <c r="CK11" i="4" s="1"/>
  <c r="CL11" i="4" a="1"/>
  <c r="CL11" i="4" s="1"/>
  <c r="CM11" i="4" a="1"/>
  <c r="CM11" i="4" s="1"/>
  <c r="CN11" i="4" a="1"/>
  <c r="CN11" i="4" s="1"/>
  <c r="CO11" i="4" a="1"/>
  <c r="CO11" i="4" s="1"/>
  <c r="CP11" i="4" a="1"/>
  <c r="CP11" i="4" s="1"/>
  <c r="CQ11" i="4" a="1"/>
  <c r="CQ11" i="4" s="1"/>
  <c r="CR11" i="4" a="1"/>
  <c r="CR11" i="4" s="1"/>
  <c r="CS11" i="4" a="1"/>
  <c r="CS11" i="4" s="1"/>
  <c r="CT11" i="4" a="1"/>
  <c r="CT11" i="4" s="1"/>
  <c r="CU11" i="4" a="1"/>
  <c r="CU11" i="4" s="1"/>
  <c r="CV11" i="4" a="1"/>
  <c r="CV11" i="4" s="1"/>
  <c r="CW11" i="4" a="1"/>
  <c r="CW11" i="4" s="1"/>
  <c r="CX11" i="4" a="1"/>
  <c r="CX11" i="4" s="1"/>
  <c r="CY11" i="4" a="1"/>
  <c r="CY11" i="4" s="1"/>
  <c r="CZ11" i="4" a="1"/>
  <c r="CZ11" i="4" s="1"/>
  <c r="DA11" i="4" a="1"/>
  <c r="DA11" i="4" s="1"/>
  <c r="DB11" i="4" a="1"/>
  <c r="DB11" i="4" s="1"/>
  <c r="DC11" i="4" a="1"/>
  <c r="DC11" i="4" s="1"/>
  <c r="DD11" i="4" a="1"/>
  <c r="DD11" i="4" s="1"/>
  <c r="DE11" i="4" a="1"/>
  <c r="DE11" i="4" s="1"/>
  <c r="DF11" i="4" a="1"/>
  <c r="DF11" i="4" s="1"/>
  <c r="DG11" i="4" a="1"/>
  <c r="DG11" i="4" s="1"/>
  <c r="DH11" i="4" a="1"/>
  <c r="DH11" i="4" s="1"/>
  <c r="DI11" i="4" a="1"/>
  <c r="DI11" i="4" s="1"/>
  <c r="DJ11" i="4" a="1"/>
  <c r="DJ11" i="4" s="1"/>
  <c r="DK11" i="4" a="1"/>
  <c r="DK11" i="4" s="1"/>
  <c r="DL11" i="4" a="1"/>
  <c r="DL11" i="4" s="1"/>
  <c r="DM11" i="4" a="1"/>
  <c r="DM11" i="4" s="1"/>
  <c r="DN11" i="4" a="1"/>
  <c r="DN11" i="4" s="1"/>
  <c r="DO11" i="4" a="1"/>
  <c r="DO11" i="4" s="1"/>
  <c r="DP11" i="4" a="1"/>
  <c r="DP11" i="4" s="1"/>
  <c r="DQ11" i="4" a="1"/>
  <c r="DQ11" i="4" s="1"/>
  <c r="DR11" i="4" a="1"/>
  <c r="DR11" i="4" s="1"/>
  <c r="DS11" i="4" a="1"/>
  <c r="DS11" i="4" s="1"/>
  <c r="DT11" i="4" a="1"/>
  <c r="DT11" i="4" s="1"/>
  <c r="DU11" i="4" a="1"/>
  <c r="DU11" i="4" s="1"/>
  <c r="G12" i="4" a="1"/>
  <c r="G12" i="4" s="1"/>
  <c r="H12" i="4" a="1"/>
  <c r="H12" i="4" s="1"/>
  <c r="I12" i="4" a="1"/>
  <c r="I12" i="4" s="1"/>
  <c r="J12" i="4" a="1"/>
  <c r="J12" i="4" s="1"/>
  <c r="K12" i="4" a="1"/>
  <c r="K12" i="4" s="1"/>
  <c r="L12" i="4" a="1"/>
  <c r="L12" i="4" s="1"/>
  <c r="M12" i="4" a="1"/>
  <c r="M12" i="4" s="1"/>
  <c r="N12" i="4" a="1"/>
  <c r="N12" i="4" s="1"/>
  <c r="O12" i="4" a="1"/>
  <c r="O12" i="4" s="1"/>
  <c r="P12" i="4" a="1"/>
  <c r="P12" i="4" s="1"/>
  <c r="Q12" i="4" a="1"/>
  <c r="Q12" i="4" s="1"/>
  <c r="R12" i="4" a="1"/>
  <c r="R12" i="4" s="1"/>
  <c r="S12" i="4" a="1"/>
  <c r="S12" i="4" s="1"/>
  <c r="T12" i="4" a="1"/>
  <c r="T12" i="4" s="1"/>
  <c r="U12" i="4" a="1"/>
  <c r="U12" i="4" s="1"/>
  <c r="V12" i="4" a="1"/>
  <c r="V12" i="4" s="1"/>
  <c r="W12" i="4" a="1"/>
  <c r="W12" i="4" s="1"/>
  <c r="X12" i="4" a="1"/>
  <c r="X12" i="4" s="1"/>
  <c r="Y12" i="4" a="1"/>
  <c r="Y12" i="4" s="1"/>
  <c r="Z12" i="4" a="1"/>
  <c r="Z12" i="4" s="1"/>
  <c r="AA12" i="4" a="1"/>
  <c r="AA12" i="4" s="1"/>
  <c r="AB12" i="4" a="1"/>
  <c r="AB12" i="4" s="1"/>
  <c r="AC12" i="4" a="1"/>
  <c r="AC12" i="4" s="1"/>
  <c r="AD12" i="4" a="1"/>
  <c r="AD12" i="4" s="1"/>
  <c r="AE12" i="4" a="1"/>
  <c r="AE12" i="4" s="1"/>
  <c r="AF12" i="4" a="1"/>
  <c r="AF12" i="4" s="1"/>
  <c r="AG12" i="4" a="1"/>
  <c r="AG12" i="4" s="1"/>
  <c r="AH12" i="4" a="1"/>
  <c r="AH12" i="4" s="1"/>
  <c r="AI12" i="4" a="1"/>
  <c r="AI12" i="4" s="1"/>
  <c r="AJ12" i="4" a="1"/>
  <c r="AJ12" i="4" s="1"/>
  <c r="AK12" i="4" a="1"/>
  <c r="AK12" i="4" s="1"/>
  <c r="AL12" i="4" a="1"/>
  <c r="AL12" i="4" s="1"/>
  <c r="AM12" i="4" a="1"/>
  <c r="AM12" i="4" s="1"/>
  <c r="AN12" i="4" a="1"/>
  <c r="AN12" i="4" s="1"/>
  <c r="AO12" i="4" a="1"/>
  <c r="AO12" i="4" s="1"/>
  <c r="AP12" i="4" a="1"/>
  <c r="AP12" i="4" s="1"/>
  <c r="AQ12" i="4" a="1"/>
  <c r="AQ12" i="4" s="1"/>
  <c r="AR12" i="4" a="1"/>
  <c r="AR12" i="4" s="1"/>
  <c r="AS12" i="4" a="1"/>
  <c r="AS12" i="4" s="1"/>
  <c r="AT12" i="4" a="1"/>
  <c r="AT12" i="4" s="1"/>
  <c r="AU12" i="4" a="1"/>
  <c r="AU12" i="4" s="1"/>
  <c r="AV12" i="4" a="1"/>
  <c r="AV12" i="4" s="1"/>
  <c r="AW12" i="4" a="1"/>
  <c r="AW12" i="4" s="1"/>
  <c r="AX12" i="4" a="1"/>
  <c r="AX12" i="4" s="1"/>
  <c r="AY12" i="4" a="1"/>
  <c r="AY12" i="4" s="1"/>
  <c r="AZ12" i="4" a="1"/>
  <c r="AZ12" i="4" s="1"/>
  <c r="BA12" i="4" a="1"/>
  <c r="BA12" i="4" s="1"/>
  <c r="BB12" i="4" a="1"/>
  <c r="BB12" i="4" s="1"/>
  <c r="BC12" i="4" a="1"/>
  <c r="BC12" i="4" s="1"/>
  <c r="BD12" i="4" a="1"/>
  <c r="BD12" i="4" s="1"/>
  <c r="BE12" i="4" a="1"/>
  <c r="BE12" i="4" s="1"/>
  <c r="BF12" i="4" a="1"/>
  <c r="BF12" i="4" s="1"/>
  <c r="BG12" i="4" a="1"/>
  <c r="BG12" i="4" s="1"/>
  <c r="BH12" i="4" a="1"/>
  <c r="BH12" i="4" s="1"/>
  <c r="BI12" i="4" a="1"/>
  <c r="BI12" i="4" s="1"/>
  <c r="BJ12" i="4" a="1"/>
  <c r="BJ12" i="4" s="1"/>
  <c r="BK12" i="4" a="1"/>
  <c r="BK12" i="4" s="1"/>
  <c r="BL12" i="4" a="1"/>
  <c r="BL12" i="4" s="1"/>
  <c r="BM12" i="4" a="1"/>
  <c r="BM12" i="4" s="1"/>
  <c r="BN12" i="4" a="1"/>
  <c r="BN12" i="4" s="1"/>
  <c r="BO12" i="4" a="1"/>
  <c r="BO12" i="4" s="1"/>
  <c r="BP12" i="4" a="1"/>
  <c r="BP12" i="4" s="1"/>
  <c r="BQ12" i="4" a="1"/>
  <c r="BQ12" i="4" s="1"/>
  <c r="BR12" i="4" a="1"/>
  <c r="BR12" i="4" s="1"/>
  <c r="BS12" i="4" a="1"/>
  <c r="BS12" i="4" s="1"/>
  <c r="BT12" i="4" a="1"/>
  <c r="BT12" i="4" s="1"/>
  <c r="BU12" i="4" a="1"/>
  <c r="BU12" i="4" s="1"/>
  <c r="BV12" i="4" a="1"/>
  <c r="BV12" i="4" s="1"/>
  <c r="BW12" i="4" a="1"/>
  <c r="BW12" i="4" s="1"/>
  <c r="BX12" i="4" a="1"/>
  <c r="BX12" i="4" s="1"/>
  <c r="BY12" i="4" a="1"/>
  <c r="BY12" i="4" s="1"/>
  <c r="BZ12" i="4" a="1"/>
  <c r="BZ12" i="4" s="1"/>
  <c r="CA12" i="4" a="1"/>
  <c r="CA12" i="4" s="1"/>
  <c r="CB12" i="4" a="1"/>
  <c r="CB12" i="4" s="1"/>
  <c r="CC12" i="4" a="1"/>
  <c r="CC12" i="4" s="1"/>
  <c r="CD12" i="4" a="1"/>
  <c r="CD12" i="4" s="1"/>
  <c r="CE12" i="4" a="1"/>
  <c r="CE12" i="4" s="1"/>
  <c r="CF12" i="4" a="1"/>
  <c r="CF12" i="4" s="1"/>
  <c r="CG12" i="4" a="1"/>
  <c r="CG12" i="4" s="1"/>
  <c r="CH12" i="4" a="1"/>
  <c r="CH12" i="4" s="1"/>
  <c r="CI12" i="4" a="1"/>
  <c r="CI12" i="4" s="1"/>
  <c r="CJ12" i="4" a="1"/>
  <c r="CJ12" i="4" s="1"/>
  <c r="CK12" i="4" a="1"/>
  <c r="CK12" i="4" s="1"/>
  <c r="CL12" i="4" a="1"/>
  <c r="CL12" i="4" s="1"/>
  <c r="CM12" i="4" a="1"/>
  <c r="CM12" i="4" s="1"/>
  <c r="CN12" i="4" a="1"/>
  <c r="CN12" i="4" s="1"/>
  <c r="CO12" i="4" a="1"/>
  <c r="CO12" i="4" s="1"/>
  <c r="CP12" i="4" a="1"/>
  <c r="CP12" i="4" s="1"/>
  <c r="CQ12" i="4" a="1"/>
  <c r="CQ12" i="4" s="1"/>
  <c r="CR12" i="4" a="1"/>
  <c r="CR12" i="4" s="1"/>
  <c r="CS12" i="4" a="1"/>
  <c r="CS12" i="4" s="1"/>
  <c r="CT12" i="4" a="1"/>
  <c r="CT12" i="4" s="1"/>
  <c r="CU12" i="4" a="1"/>
  <c r="CU12" i="4" s="1"/>
  <c r="CV12" i="4" a="1"/>
  <c r="CV12" i="4" s="1"/>
  <c r="CW12" i="4" a="1"/>
  <c r="CW12" i="4" s="1"/>
  <c r="CX12" i="4" a="1"/>
  <c r="CX12" i="4" s="1"/>
  <c r="CY12" i="4" a="1"/>
  <c r="CY12" i="4" s="1"/>
  <c r="CZ12" i="4" a="1"/>
  <c r="CZ12" i="4" s="1"/>
  <c r="DA12" i="4" a="1"/>
  <c r="DA12" i="4" s="1"/>
  <c r="DB12" i="4" a="1"/>
  <c r="DB12" i="4" s="1"/>
  <c r="DC12" i="4" a="1"/>
  <c r="DC12" i="4" s="1"/>
  <c r="DD12" i="4" a="1"/>
  <c r="DD12" i="4" s="1"/>
  <c r="DE12" i="4" a="1"/>
  <c r="DE12" i="4" s="1"/>
  <c r="DF12" i="4" a="1"/>
  <c r="DF12" i="4" s="1"/>
  <c r="DG12" i="4" a="1"/>
  <c r="DG12" i="4" s="1"/>
  <c r="DH12" i="4" a="1"/>
  <c r="DH12" i="4" s="1"/>
  <c r="DI12" i="4" a="1"/>
  <c r="DI12" i="4" s="1"/>
  <c r="DJ12" i="4" a="1"/>
  <c r="DJ12" i="4" s="1"/>
  <c r="DK12" i="4" a="1"/>
  <c r="DK12" i="4" s="1"/>
  <c r="DL12" i="4" a="1"/>
  <c r="DL12" i="4" s="1"/>
  <c r="DM12" i="4" a="1"/>
  <c r="DM12" i="4" s="1"/>
  <c r="DN12" i="4" a="1"/>
  <c r="DN12" i="4" s="1"/>
  <c r="DO12" i="4" a="1"/>
  <c r="DO12" i="4" s="1"/>
  <c r="DP12" i="4" a="1"/>
  <c r="DP12" i="4" s="1"/>
  <c r="DQ12" i="4" a="1"/>
  <c r="DQ12" i="4" s="1"/>
  <c r="DR12" i="4" a="1"/>
  <c r="DR12" i="4" s="1"/>
  <c r="DS12" i="4" a="1"/>
  <c r="DS12" i="4" s="1"/>
  <c r="DT12" i="4" a="1"/>
  <c r="DT12" i="4" s="1"/>
  <c r="DU12" i="4" a="1"/>
  <c r="DU12" i="4" s="1"/>
  <c r="G13" i="4" a="1"/>
  <c r="G13" i="4" s="1"/>
  <c r="H13" i="4" a="1"/>
  <c r="H13" i="4" s="1"/>
  <c r="I13" i="4" a="1"/>
  <c r="I13" i="4" s="1"/>
  <c r="J13" i="4" a="1"/>
  <c r="J13" i="4" s="1"/>
  <c r="K13" i="4" a="1"/>
  <c r="K13" i="4" s="1"/>
  <c r="L13" i="4" a="1"/>
  <c r="L13" i="4" s="1"/>
  <c r="M13" i="4" a="1"/>
  <c r="M13" i="4" s="1"/>
  <c r="N13" i="4" a="1"/>
  <c r="N13" i="4" s="1"/>
  <c r="O13" i="4" a="1"/>
  <c r="O13" i="4" s="1"/>
  <c r="P13" i="4" a="1"/>
  <c r="P13" i="4" s="1"/>
  <c r="Q13" i="4" a="1"/>
  <c r="Q13" i="4" s="1"/>
  <c r="R13" i="4" a="1"/>
  <c r="R13" i="4" s="1"/>
  <c r="S13" i="4" a="1"/>
  <c r="S13" i="4" s="1"/>
  <c r="T13" i="4" a="1"/>
  <c r="T13" i="4" s="1"/>
  <c r="U13" i="4" a="1"/>
  <c r="U13" i="4" s="1"/>
  <c r="V13" i="4" a="1"/>
  <c r="V13" i="4" s="1"/>
  <c r="W13" i="4" a="1"/>
  <c r="W13" i="4" s="1"/>
  <c r="X13" i="4" a="1"/>
  <c r="X13" i="4" s="1"/>
  <c r="Y13" i="4" a="1"/>
  <c r="Y13" i="4" s="1"/>
  <c r="Z13" i="4" a="1"/>
  <c r="Z13" i="4" s="1"/>
  <c r="AA13" i="4" a="1"/>
  <c r="AA13" i="4" s="1"/>
  <c r="AB13" i="4" a="1"/>
  <c r="AB13" i="4" s="1"/>
  <c r="AC13" i="4" a="1"/>
  <c r="AC13" i="4" s="1"/>
  <c r="AD13" i="4" a="1"/>
  <c r="AD13" i="4" s="1"/>
  <c r="AE13" i="4" a="1"/>
  <c r="AE13" i="4" s="1"/>
  <c r="AF13" i="4" a="1"/>
  <c r="AF13" i="4" s="1"/>
  <c r="AG13" i="4" a="1"/>
  <c r="AG13" i="4" s="1"/>
  <c r="AH13" i="4" a="1"/>
  <c r="AH13" i="4" s="1"/>
  <c r="AI13" i="4" a="1"/>
  <c r="AI13" i="4" s="1"/>
  <c r="AJ13" i="4" a="1"/>
  <c r="AJ13" i="4" s="1"/>
  <c r="AK13" i="4" a="1"/>
  <c r="AK13" i="4" s="1"/>
  <c r="AL13" i="4" a="1"/>
  <c r="AL13" i="4" s="1"/>
  <c r="AM13" i="4" a="1"/>
  <c r="AM13" i="4" s="1"/>
  <c r="AN13" i="4" a="1"/>
  <c r="AN13" i="4" s="1"/>
  <c r="AO13" i="4" a="1"/>
  <c r="AO13" i="4" s="1"/>
  <c r="AP13" i="4" a="1"/>
  <c r="AP13" i="4" s="1"/>
  <c r="AQ13" i="4" a="1"/>
  <c r="AQ13" i="4" s="1"/>
  <c r="AR13" i="4" a="1"/>
  <c r="AR13" i="4" s="1"/>
  <c r="AS13" i="4" a="1"/>
  <c r="AS13" i="4" s="1"/>
  <c r="AT13" i="4" a="1"/>
  <c r="AT13" i="4" s="1"/>
  <c r="AU13" i="4" a="1"/>
  <c r="AU13" i="4" s="1"/>
  <c r="AV13" i="4" a="1"/>
  <c r="AV13" i="4" s="1"/>
  <c r="AW13" i="4" a="1"/>
  <c r="AW13" i="4" s="1"/>
  <c r="AX13" i="4" a="1"/>
  <c r="AX13" i="4" s="1"/>
  <c r="AY13" i="4" a="1"/>
  <c r="AY13" i="4" s="1"/>
  <c r="AZ13" i="4" a="1"/>
  <c r="AZ13" i="4" s="1"/>
  <c r="BA13" i="4" a="1"/>
  <c r="BA13" i="4" s="1"/>
  <c r="BB13" i="4" a="1"/>
  <c r="BB13" i="4" s="1"/>
  <c r="BC13" i="4" a="1"/>
  <c r="BC13" i="4" s="1"/>
  <c r="BD13" i="4" a="1"/>
  <c r="BD13" i="4" s="1"/>
  <c r="BE13" i="4" a="1"/>
  <c r="BE13" i="4" s="1"/>
  <c r="BF13" i="4" a="1"/>
  <c r="BF13" i="4" s="1"/>
  <c r="BG13" i="4" a="1"/>
  <c r="BG13" i="4" s="1"/>
  <c r="BH13" i="4" a="1"/>
  <c r="BH13" i="4" s="1"/>
  <c r="BI13" i="4" a="1"/>
  <c r="BI13" i="4" s="1"/>
  <c r="BJ13" i="4" a="1"/>
  <c r="BJ13" i="4" s="1"/>
  <c r="BK13" i="4" a="1"/>
  <c r="BK13" i="4" s="1"/>
  <c r="BL13" i="4" a="1"/>
  <c r="BL13" i="4" s="1"/>
  <c r="BM13" i="4" a="1"/>
  <c r="BM13" i="4" s="1"/>
  <c r="BN13" i="4" a="1"/>
  <c r="BN13" i="4" s="1"/>
  <c r="BO13" i="4" a="1"/>
  <c r="BO13" i="4" s="1"/>
  <c r="BP13" i="4" a="1"/>
  <c r="BP13" i="4" s="1"/>
  <c r="BQ13" i="4" a="1"/>
  <c r="BQ13" i="4" s="1"/>
  <c r="BR13" i="4" a="1"/>
  <c r="BR13" i="4" s="1"/>
  <c r="BS13" i="4" a="1"/>
  <c r="BS13" i="4" s="1"/>
  <c r="BT13" i="4" a="1"/>
  <c r="BT13" i="4" s="1"/>
  <c r="BU13" i="4" a="1"/>
  <c r="BU13" i="4" s="1"/>
  <c r="BV13" i="4" a="1"/>
  <c r="BV13" i="4" s="1"/>
  <c r="BW13" i="4" a="1"/>
  <c r="BW13" i="4" s="1"/>
  <c r="BX13" i="4" a="1"/>
  <c r="BX13" i="4" s="1"/>
  <c r="BY13" i="4" a="1"/>
  <c r="BY13" i="4" s="1"/>
  <c r="BZ13" i="4" a="1"/>
  <c r="BZ13" i="4" s="1"/>
  <c r="CA13" i="4" a="1"/>
  <c r="CA13" i="4" s="1"/>
  <c r="CB13" i="4" a="1"/>
  <c r="CB13" i="4" s="1"/>
  <c r="CC13" i="4" a="1"/>
  <c r="CC13" i="4" s="1"/>
  <c r="CD13" i="4" a="1"/>
  <c r="CD13" i="4" s="1"/>
  <c r="CE13" i="4" a="1"/>
  <c r="CE13" i="4" s="1"/>
  <c r="CF13" i="4" a="1"/>
  <c r="CF13" i="4" s="1"/>
  <c r="CG13" i="4" a="1"/>
  <c r="CG13" i="4" s="1"/>
  <c r="CH13" i="4" a="1"/>
  <c r="CH13" i="4" s="1"/>
  <c r="CI13" i="4" a="1"/>
  <c r="CI13" i="4" s="1"/>
  <c r="CJ13" i="4" a="1"/>
  <c r="CJ13" i="4" s="1"/>
  <c r="CK13" i="4" a="1"/>
  <c r="CK13" i="4" s="1"/>
  <c r="CL13" i="4" a="1"/>
  <c r="CL13" i="4" s="1"/>
  <c r="CM13" i="4" a="1"/>
  <c r="CM13" i="4" s="1"/>
  <c r="CN13" i="4" a="1"/>
  <c r="CN13" i="4" s="1"/>
  <c r="CO13" i="4" a="1"/>
  <c r="CO13" i="4" s="1"/>
  <c r="CP13" i="4" a="1"/>
  <c r="CP13" i="4" s="1"/>
  <c r="CQ13" i="4" a="1"/>
  <c r="CQ13" i="4" s="1"/>
  <c r="CR13" i="4" a="1"/>
  <c r="CR13" i="4" s="1"/>
  <c r="CS13" i="4" a="1"/>
  <c r="CS13" i="4" s="1"/>
  <c r="CT13" i="4" a="1"/>
  <c r="CT13" i="4" s="1"/>
  <c r="CU13" i="4" a="1"/>
  <c r="CU13" i="4" s="1"/>
  <c r="CV13" i="4" a="1"/>
  <c r="CV13" i="4" s="1"/>
  <c r="CW13" i="4" a="1"/>
  <c r="CW13" i="4" s="1"/>
  <c r="CX13" i="4" a="1"/>
  <c r="CX13" i="4" s="1"/>
  <c r="CY13" i="4" a="1"/>
  <c r="CY13" i="4" s="1"/>
  <c r="CZ13" i="4" a="1"/>
  <c r="CZ13" i="4" s="1"/>
  <c r="DA13" i="4" a="1"/>
  <c r="DA13" i="4" s="1"/>
  <c r="DB13" i="4" a="1"/>
  <c r="DB13" i="4" s="1"/>
  <c r="DC13" i="4" a="1"/>
  <c r="DC13" i="4" s="1"/>
  <c r="DD13" i="4" a="1"/>
  <c r="DD13" i="4" s="1"/>
  <c r="DE13" i="4" a="1"/>
  <c r="DE13" i="4" s="1"/>
  <c r="DF13" i="4" a="1"/>
  <c r="DF13" i="4" s="1"/>
  <c r="DG13" i="4" a="1"/>
  <c r="DG13" i="4" s="1"/>
  <c r="DH13" i="4" a="1"/>
  <c r="DH13" i="4" s="1"/>
  <c r="DI13" i="4" a="1"/>
  <c r="DI13" i="4" s="1"/>
  <c r="DJ13" i="4" a="1"/>
  <c r="DJ13" i="4" s="1"/>
  <c r="DK13" i="4" a="1"/>
  <c r="DK13" i="4" s="1"/>
  <c r="DL13" i="4" a="1"/>
  <c r="DL13" i="4" s="1"/>
  <c r="DM13" i="4" a="1"/>
  <c r="DM13" i="4" s="1"/>
  <c r="DN13" i="4" a="1"/>
  <c r="DN13" i="4" s="1"/>
  <c r="DO13" i="4" a="1"/>
  <c r="DO13" i="4" s="1"/>
  <c r="DP13" i="4" a="1"/>
  <c r="DP13" i="4" s="1"/>
  <c r="DQ13" i="4" a="1"/>
  <c r="DQ13" i="4" s="1"/>
  <c r="DR13" i="4" a="1"/>
  <c r="DR13" i="4" s="1"/>
  <c r="DS13" i="4" a="1"/>
  <c r="DS13" i="4" s="1"/>
  <c r="DT13" i="4" a="1"/>
  <c r="DT13" i="4" s="1"/>
  <c r="DU13" i="4" a="1"/>
  <c r="DU13" i="4" s="1"/>
  <c r="G14" i="4" a="1"/>
  <c r="G14" i="4" s="1"/>
  <c r="H14" i="4" a="1"/>
  <c r="H14" i="4" s="1"/>
  <c r="I14" i="4" a="1"/>
  <c r="I14" i="4" s="1"/>
  <c r="J14" i="4" a="1"/>
  <c r="J14" i="4" s="1"/>
  <c r="K14" i="4" a="1"/>
  <c r="K14" i="4" s="1"/>
  <c r="L14" i="4" a="1"/>
  <c r="L14" i="4" s="1"/>
  <c r="M14" i="4" a="1"/>
  <c r="M14" i="4" s="1"/>
  <c r="N14" i="4" a="1"/>
  <c r="N14" i="4" s="1"/>
  <c r="O14" i="4" a="1"/>
  <c r="O14" i="4" s="1"/>
  <c r="P14" i="4" a="1"/>
  <c r="P14" i="4" s="1"/>
  <c r="Q14" i="4" a="1"/>
  <c r="Q14" i="4" s="1"/>
  <c r="R14" i="4" a="1"/>
  <c r="R14" i="4" s="1"/>
  <c r="S14" i="4" a="1"/>
  <c r="S14" i="4" s="1"/>
  <c r="T14" i="4" a="1"/>
  <c r="T14" i="4" s="1"/>
  <c r="U14" i="4" a="1"/>
  <c r="U14" i="4" s="1"/>
  <c r="V14" i="4" a="1"/>
  <c r="V14" i="4" s="1"/>
  <c r="W14" i="4" a="1"/>
  <c r="W14" i="4" s="1"/>
  <c r="X14" i="4" a="1"/>
  <c r="X14" i="4" s="1"/>
  <c r="Y14" i="4" a="1"/>
  <c r="Y14" i="4" s="1"/>
  <c r="Z14" i="4" a="1"/>
  <c r="Z14" i="4" s="1"/>
  <c r="AA14" i="4" a="1"/>
  <c r="AA14" i="4" s="1"/>
  <c r="AB14" i="4" a="1"/>
  <c r="AB14" i="4" s="1"/>
  <c r="AC14" i="4" a="1"/>
  <c r="AC14" i="4" s="1"/>
  <c r="AD14" i="4" a="1"/>
  <c r="AD14" i="4" s="1"/>
  <c r="AE14" i="4" a="1"/>
  <c r="AE14" i="4" s="1"/>
  <c r="AF14" i="4" a="1"/>
  <c r="AF14" i="4" s="1"/>
  <c r="AG14" i="4" a="1"/>
  <c r="AG14" i="4" s="1"/>
  <c r="AH14" i="4" a="1"/>
  <c r="AH14" i="4" s="1"/>
  <c r="AI14" i="4" a="1"/>
  <c r="AI14" i="4" s="1"/>
  <c r="AJ14" i="4" a="1"/>
  <c r="AJ14" i="4" s="1"/>
  <c r="AK14" i="4" a="1"/>
  <c r="AK14" i="4" s="1"/>
  <c r="AL14" i="4" a="1"/>
  <c r="AL14" i="4" s="1"/>
  <c r="AM14" i="4" a="1"/>
  <c r="AM14" i="4" s="1"/>
  <c r="AN14" i="4" a="1"/>
  <c r="AN14" i="4" s="1"/>
  <c r="AO14" i="4" a="1"/>
  <c r="AO14" i="4" s="1"/>
  <c r="AP14" i="4" a="1"/>
  <c r="AP14" i="4" s="1"/>
  <c r="AQ14" i="4" a="1"/>
  <c r="AQ14" i="4" s="1"/>
  <c r="AR14" i="4" a="1"/>
  <c r="AR14" i="4" s="1"/>
  <c r="AS14" i="4" a="1"/>
  <c r="AS14" i="4" s="1"/>
  <c r="AT14" i="4" a="1"/>
  <c r="AT14" i="4" s="1"/>
  <c r="AU14" i="4" a="1"/>
  <c r="AU14" i="4" s="1"/>
  <c r="AV14" i="4" a="1"/>
  <c r="AV14" i="4" s="1"/>
  <c r="AW14" i="4" a="1"/>
  <c r="AW14" i="4" s="1"/>
  <c r="AX14" i="4" a="1"/>
  <c r="AX14" i="4" s="1"/>
  <c r="AY14" i="4" a="1"/>
  <c r="AY14" i="4" s="1"/>
  <c r="AZ14" i="4" a="1"/>
  <c r="AZ14" i="4" s="1"/>
  <c r="BA14" i="4" a="1"/>
  <c r="BA14" i="4" s="1"/>
  <c r="BB14" i="4" a="1"/>
  <c r="BB14" i="4" s="1"/>
  <c r="BC14" i="4" a="1"/>
  <c r="BC14" i="4" s="1"/>
  <c r="BD14" i="4" a="1"/>
  <c r="BD14" i="4" s="1"/>
  <c r="BE14" i="4" a="1"/>
  <c r="BE14" i="4" s="1"/>
  <c r="BF14" i="4" a="1"/>
  <c r="BF14" i="4" s="1"/>
  <c r="BG14" i="4" a="1"/>
  <c r="BG14" i="4" s="1"/>
  <c r="BH14" i="4" a="1"/>
  <c r="BH14" i="4" s="1"/>
  <c r="BI14" i="4" a="1"/>
  <c r="BI14" i="4" s="1"/>
  <c r="BJ14" i="4" a="1"/>
  <c r="BJ14" i="4" s="1"/>
  <c r="BK14" i="4" a="1"/>
  <c r="BK14" i="4" s="1"/>
  <c r="BL14" i="4" a="1"/>
  <c r="BL14" i="4" s="1"/>
  <c r="BM14" i="4" a="1"/>
  <c r="BM14" i="4" s="1"/>
  <c r="BN14" i="4" a="1"/>
  <c r="BN14" i="4" s="1"/>
  <c r="BO14" i="4" a="1"/>
  <c r="BO14" i="4" s="1"/>
  <c r="BP14" i="4" a="1"/>
  <c r="BP14" i="4" s="1"/>
  <c r="BQ14" i="4" a="1"/>
  <c r="BQ14" i="4" s="1"/>
  <c r="BR14" i="4" a="1"/>
  <c r="BR14" i="4" s="1"/>
  <c r="BS14" i="4" a="1"/>
  <c r="BS14" i="4" s="1"/>
  <c r="BT14" i="4" a="1"/>
  <c r="BT14" i="4" s="1"/>
  <c r="BU14" i="4" a="1"/>
  <c r="BU14" i="4" s="1"/>
  <c r="BV14" i="4" a="1"/>
  <c r="BV14" i="4" s="1"/>
  <c r="BW14" i="4" a="1"/>
  <c r="BW14" i="4" s="1"/>
  <c r="BX14" i="4" a="1"/>
  <c r="BX14" i="4" s="1"/>
  <c r="BY14" i="4" a="1"/>
  <c r="BY14" i="4" s="1"/>
  <c r="BZ14" i="4" a="1"/>
  <c r="BZ14" i="4" s="1"/>
  <c r="CA14" i="4" a="1"/>
  <c r="CA14" i="4" s="1"/>
  <c r="CB14" i="4" a="1"/>
  <c r="CB14" i="4" s="1"/>
  <c r="CC14" i="4" a="1"/>
  <c r="CC14" i="4" s="1"/>
  <c r="CD14" i="4" a="1"/>
  <c r="CD14" i="4" s="1"/>
  <c r="CE14" i="4" a="1"/>
  <c r="CE14" i="4" s="1"/>
  <c r="CF14" i="4" a="1"/>
  <c r="CF14" i="4" s="1"/>
  <c r="CG14" i="4" a="1"/>
  <c r="CG14" i="4" s="1"/>
  <c r="CH14" i="4" a="1"/>
  <c r="CH14" i="4" s="1"/>
  <c r="CI14" i="4" a="1"/>
  <c r="CI14" i="4" s="1"/>
  <c r="CJ14" i="4" a="1"/>
  <c r="CJ14" i="4" s="1"/>
  <c r="CK14" i="4" a="1"/>
  <c r="CK14" i="4" s="1"/>
  <c r="CL14" i="4" a="1"/>
  <c r="CL14" i="4" s="1"/>
  <c r="CM14" i="4" a="1"/>
  <c r="CM14" i="4" s="1"/>
  <c r="CN14" i="4" a="1"/>
  <c r="CN14" i="4" s="1"/>
  <c r="CO14" i="4" a="1"/>
  <c r="CO14" i="4" s="1"/>
  <c r="CP14" i="4" a="1"/>
  <c r="CP14" i="4" s="1"/>
  <c r="CQ14" i="4" a="1"/>
  <c r="CQ14" i="4" s="1"/>
  <c r="CR14" i="4" a="1"/>
  <c r="CR14" i="4" s="1"/>
  <c r="CS14" i="4" a="1"/>
  <c r="CS14" i="4" s="1"/>
  <c r="CT14" i="4" a="1"/>
  <c r="CT14" i="4" s="1"/>
  <c r="CU14" i="4" a="1"/>
  <c r="CU14" i="4" s="1"/>
  <c r="CV14" i="4" a="1"/>
  <c r="CV14" i="4" s="1"/>
  <c r="CW14" i="4" a="1"/>
  <c r="CW14" i="4" s="1"/>
  <c r="CX14" i="4" a="1"/>
  <c r="CX14" i="4" s="1"/>
  <c r="CY14" i="4" a="1"/>
  <c r="CY14" i="4" s="1"/>
  <c r="CZ14" i="4" a="1"/>
  <c r="CZ14" i="4" s="1"/>
  <c r="DA14" i="4" a="1"/>
  <c r="DA14" i="4" s="1"/>
  <c r="DB14" i="4" a="1"/>
  <c r="DB14" i="4" s="1"/>
  <c r="DC14" i="4" a="1"/>
  <c r="DC14" i="4" s="1"/>
  <c r="DD14" i="4" a="1"/>
  <c r="DD14" i="4" s="1"/>
  <c r="DE14" i="4" a="1"/>
  <c r="DE14" i="4" s="1"/>
  <c r="DF14" i="4" a="1"/>
  <c r="DF14" i="4" s="1"/>
  <c r="DG14" i="4" a="1"/>
  <c r="DG14" i="4" s="1"/>
  <c r="DH14" i="4" a="1"/>
  <c r="DH14" i="4" s="1"/>
  <c r="DI14" i="4" a="1"/>
  <c r="DI14" i="4" s="1"/>
  <c r="DJ14" i="4" a="1"/>
  <c r="DJ14" i="4" s="1"/>
  <c r="DK14" i="4" a="1"/>
  <c r="DK14" i="4" s="1"/>
  <c r="DL14" i="4" a="1"/>
  <c r="DL14" i="4" s="1"/>
  <c r="DM14" i="4" a="1"/>
  <c r="DM14" i="4" s="1"/>
  <c r="DN14" i="4" a="1"/>
  <c r="DN14" i="4" s="1"/>
  <c r="DO14" i="4" a="1"/>
  <c r="DO14" i="4" s="1"/>
  <c r="DP14" i="4" a="1"/>
  <c r="DP14" i="4" s="1"/>
  <c r="DQ14" i="4" a="1"/>
  <c r="DQ14" i="4" s="1"/>
  <c r="DR14" i="4" a="1"/>
  <c r="DR14" i="4" s="1"/>
  <c r="DS14" i="4" a="1"/>
  <c r="DS14" i="4" s="1"/>
  <c r="DT14" i="4" a="1"/>
  <c r="DT14" i="4" s="1"/>
  <c r="DU14" i="4" a="1"/>
  <c r="DU14" i="4" s="1"/>
  <c r="G15" i="4" a="1"/>
  <c r="G15" i="4" s="1"/>
  <c r="H15" i="4" a="1"/>
  <c r="H15" i="4" s="1"/>
  <c r="I15" i="4" a="1"/>
  <c r="I15" i="4" s="1"/>
  <c r="J15" i="4" a="1"/>
  <c r="J15" i="4" s="1"/>
  <c r="K15" i="4" a="1"/>
  <c r="K15" i="4" s="1"/>
  <c r="L15" i="4" a="1"/>
  <c r="L15" i="4" s="1"/>
  <c r="M15" i="4" a="1"/>
  <c r="M15" i="4" s="1"/>
  <c r="N15" i="4" a="1"/>
  <c r="N15" i="4" s="1"/>
  <c r="O15" i="4" a="1"/>
  <c r="O15" i="4" s="1"/>
  <c r="P15" i="4" a="1"/>
  <c r="P15" i="4" s="1"/>
  <c r="Q15" i="4" a="1"/>
  <c r="Q15" i="4" s="1"/>
  <c r="R15" i="4" a="1"/>
  <c r="R15" i="4" s="1"/>
  <c r="S15" i="4" a="1"/>
  <c r="S15" i="4" s="1"/>
  <c r="T15" i="4" a="1"/>
  <c r="T15" i="4" s="1"/>
  <c r="U15" i="4" a="1"/>
  <c r="U15" i="4" s="1"/>
  <c r="V15" i="4" a="1"/>
  <c r="V15" i="4" s="1"/>
  <c r="W15" i="4" a="1"/>
  <c r="W15" i="4" s="1"/>
  <c r="X15" i="4" a="1"/>
  <c r="X15" i="4" s="1"/>
  <c r="Y15" i="4" a="1"/>
  <c r="Y15" i="4" s="1"/>
  <c r="Z15" i="4" a="1"/>
  <c r="Z15" i="4" s="1"/>
  <c r="AA15" i="4" a="1"/>
  <c r="AA15" i="4" s="1"/>
  <c r="AB15" i="4" a="1"/>
  <c r="AB15" i="4" s="1"/>
  <c r="AC15" i="4" a="1"/>
  <c r="AC15" i="4" s="1"/>
  <c r="AD15" i="4" a="1"/>
  <c r="AD15" i="4" s="1"/>
  <c r="AE15" i="4" a="1"/>
  <c r="AE15" i="4" s="1"/>
  <c r="AF15" i="4" a="1"/>
  <c r="AF15" i="4" s="1"/>
  <c r="AG15" i="4" a="1"/>
  <c r="AG15" i="4" s="1"/>
  <c r="AH15" i="4" a="1"/>
  <c r="AH15" i="4" s="1"/>
  <c r="AI15" i="4" a="1"/>
  <c r="AI15" i="4" s="1"/>
  <c r="AJ15" i="4" a="1"/>
  <c r="AJ15" i="4" s="1"/>
  <c r="AK15" i="4" a="1"/>
  <c r="AK15" i="4" s="1"/>
  <c r="AL15" i="4" a="1"/>
  <c r="AL15" i="4" s="1"/>
  <c r="AM15" i="4" a="1"/>
  <c r="AM15" i="4" s="1"/>
  <c r="AN15" i="4" a="1"/>
  <c r="AN15" i="4" s="1"/>
  <c r="AO15" i="4" a="1"/>
  <c r="AO15" i="4" s="1"/>
  <c r="AP15" i="4" a="1"/>
  <c r="AP15" i="4" s="1"/>
  <c r="AQ15" i="4" a="1"/>
  <c r="AQ15" i="4" s="1"/>
  <c r="AR15" i="4" a="1"/>
  <c r="AR15" i="4" s="1"/>
  <c r="AS15" i="4" a="1"/>
  <c r="AS15" i="4" s="1"/>
  <c r="AT15" i="4" a="1"/>
  <c r="AT15" i="4" s="1"/>
  <c r="AU15" i="4" a="1"/>
  <c r="AU15" i="4" s="1"/>
  <c r="AV15" i="4" a="1"/>
  <c r="AV15" i="4" s="1"/>
  <c r="AW15" i="4" a="1"/>
  <c r="AW15" i="4" s="1"/>
  <c r="AX15" i="4" a="1"/>
  <c r="AX15" i="4" s="1"/>
  <c r="AY15" i="4" a="1"/>
  <c r="AY15" i="4" s="1"/>
  <c r="AZ15" i="4" a="1"/>
  <c r="AZ15" i="4" s="1"/>
  <c r="BA15" i="4" a="1"/>
  <c r="BA15" i="4" s="1"/>
  <c r="BB15" i="4" a="1"/>
  <c r="BB15" i="4" s="1"/>
  <c r="BC15" i="4" a="1"/>
  <c r="BC15" i="4" s="1"/>
  <c r="BD15" i="4" a="1"/>
  <c r="BD15" i="4" s="1"/>
  <c r="BE15" i="4" a="1"/>
  <c r="BE15" i="4" s="1"/>
  <c r="BF15" i="4" a="1"/>
  <c r="BF15" i="4" s="1"/>
  <c r="BG15" i="4" a="1"/>
  <c r="BG15" i="4" s="1"/>
  <c r="BH15" i="4" a="1"/>
  <c r="BH15" i="4" s="1"/>
  <c r="BI15" i="4" a="1"/>
  <c r="BI15" i="4" s="1"/>
  <c r="BJ15" i="4" a="1"/>
  <c r="BJ15" i="4" s="1"/>
  <c r="BK15" i="4" a="1"/>
  <c r="BK15" i="4" s="1"/>
  <c r="BL15" i="4" a="1"/>
  <c r="BL15" i="4" s="1"/>
  <c r="BM15" i="4" a="1"/>
  <c r="BM15" i="4" s="1"/>
  <c r="BN15" i="4" a="1"/>
  <c r="BN15" i="4" s="1"/>
  <c r="BO15" i="4" a="1"/>
  <c r="BO15" i="4" s="1"/>
  <c r="BP15" i="4" a="1"/>
  <c r="BP15" i="4" s="1"/>
  <c r="BQ15" i="4" a="1"/>
  <c r="BQ15" i="4" s="1"/>
  <c r="BR15" i="4" a="1"/>
  <c r="BR15" i="4" s="1"/>
  <c r="BS15" i="4" a="1"/>
  <c r="BS15" i="4" s="1"/>
  <c r="BT15" i="4" a="1"/>
  <c r="BT15" i="4" s="1"/>
  <c r="BU15" i="4" a="1"/>
  <c r="BU15" i="4" s="1"/>
  <c r="BV15" i="4" a="1"/>
  <c r="BV15" i="4" s="1"/>
  <c r="BW15" i="4" a="1"/>
  <c r="BW15" i="4" s="1"/>
  <c r="BX15" i="4" a="1"/>
  <c r="BX15" i="4" s="1"/>
  <c r="BY15" i="4" a="1"/>
  <c r="BY15" i="4" s="1"/>
  <c r="BZ15" i="4" a="1"/>
  <c r="BZ15" i="4" s="1"/>
  <c r="CA15" i="4" a="1"/>
  <c r="CA15" i="4" s="1"/>
  <c r="CB15" i="4" a="1"/>
  <c r="CB15" i="4" s="1"/>
  <c r="CC15" i="4" a="1"/>
  <c r="CC15" i="4" s="1"/>
  <c r="CD15" i="4" a="1"/>
  <c r="CD15" i="4" s="1"/>
  <c r="CE15" i="4" a="1"/>
  <c r="CE15" i="4" s="1"/>
  <c r="CF15" i="4" a="1"/>
  <c r="CF15" i="4" s="1"/>
  <c r="CG15" i="4" a="1"/>
  <c r="CG15" i="4" s="1"/>
  <c r="CH15" i="4" a="1"/>
  <c r="CH15" i="4" s="1"/>
  <c r="CI15" i="4" a="1"/>
  <c r="CI15" i="4" s="1"/>
  <c r="CJ15" i="4" a="1"/>
  <c r="CJ15" i="4" s="1"/>
  <c r="CK15" i="4" a="1"/>
  <c r="CK15" i="4" s="1"/>
  <c r="CL15" i="4" a="1"/>
  <c r="CL15" i="4" s="1"/>
  <c r="CM15" i="4" a="1"/>
  <c r="CM15" i="4" s="1"/>
  <c r="CN15" i="4" a="1"/>
  <c r="CN15" i="4" s="1"/>
  <c r="CO15" i="4" a="1"/>
  <c r="CO15" i="4" s="1"/>
  <c r="CP15" i="4" a="1"/>
  <c r="CP15" i="4" s="1"/>
  <c r="CQ15" i="4" a="1"/>
  <c r="CQ15" i="4" s="1"/>
  <c r="CR15" i="4" a="1"/>
  <c r="CR15" i="4" s="1"/>
  <c r="CS15" i="4" a="1"/>
  <c r="CS15" i="4" s="1"/>
  <c r="CT15" i="4" a="1"/>
  <c r="CT15" i="4" s="1"/>
  <c r="CU15" i="4" a="1"/>
  <c r="CU15" i="4" s="1"/>
  <c r="CV15" i="4" a="1"/>
  <c r="CV15" i="4" s="1"/>
  <c r="CW15" i="4" a="1"/>
  <c r="CW15" i="4" s="1"/>
  <c r="CX15" i="4" a="1"/>
  <c r="CX15" i="4" s="1"/>
  <c r="CY15" i="4" a="1"/>
  <c r="CY15" i="4" s="1"/>
  <c r="CZ15" i="4" a="1"/>
  <c r="CZ15" i="4" s="1"/>
  <c r="DA15" i="4" a="1"/>
  <c r="DA15" i="4" s="1"/>
  <c r="DB15" i="4" a="1"/>
  <c r="DB15" i="4" s="1"/>
  <c r="DC15" i="4" a="1"/>
  <c r="DC15" i="4" s="1"/>
  <c r="DD15" i="4" a="1"/>
  <c r="DD15" i="4" s="1"/>
  <c r="DE15" i="4" a="1"/>
  <c r="DE15" i="4" s="1"/>
  <c r="DF15" i="4" a="1"/>
  <c r="DF15" i="4" s="1"/>
  <c r="DG15" i="4" a="1"/>
  <c r="DG15" i="4" s="1"/>
  <c r="DH15" i="4" a="1"/>
  <c r="DH15" i="4" s="1"/>
  <c r="DI15" i="4" a="1"/>
  <c r="DI15" i="4" s="1"/>
  <c r="DJ15" i="4" a="1"/>
  <c r="DJ15" i="4" s="1"/>
  <c r="DK15" i="4" a="1"/>
  <c r="DK15" i="4" s="1"/>
  <c r="DL15" i="4" a="1"/>
  <c r="DL15" i="4" s="1"/>
  <c r="DM15" i="4" a="1"/>
  <c r="DM15" i="4" s="1"/>
  <c r="DN15" i="4" a="1"/>
  <c r="DN15" i="4" s="1"/>
  <c r="DO15" i="4" a="1"/>
  <c r="DO15" i="4" s="1"/>
  <c r="DP15" i="4" a="1"/>
  <c r="DP15" i="4" s="1"/>
  <c r="DQ15" i="4" a="1"/>
  <c r="DQ15" i="4" s="1"/>
  <c r="DR15" i="4" a="1"/>
  <c r="DR15" i="4" s="1"/>
  <c r="DS15" i="4" a="1"/>
  <c r="DS15" i="4" s="1"/>
  <c r="DT15" i="4" a="1"/>
  <c r="DT15" i="4" s="1"/>
  <c r="DU15" i="4" a="1"/>
  <c r="DU15" i="4" s="1"/>
  <c r="G16" i="4" a="1"/>
  <c r="G16" i="4" s="1"/>
  <c r="H16" i="4" a="1"/>
  <c r="H16" i="4" s="1"/>
  <c r="I16" i="4" a="1"/>
  <c r="I16" i="4" s="1"/>
  <c r="J16" i="4" a="1"/>
  <c r="J16" i="4" s="1"/>
  <c r="K16" i="4" a="1"/>
  <c r="K16" i="4" s="1"/>
  <c r="L16" i="4" a="1"/>
  <c r="L16" i="4" s="1"/>
  <c r="M16" i="4" a="1"/>
  <c r="M16" i="4" s="1"/>
  <c r="N16" i="4" a="1"/>
  <c r="N16" i="4" s="1"/>
  <c r="O16" i="4" a="1"/>
  <c r="O16" i="4" s="1"/>
  <c r="P16" i="4" a="1"/>
  <c r="P16" i="4" s="1"/>
  <c r="Q16" i="4" a="1"/>
  <c r="Q16" i="4" s="1"/>
  <c r="R16" i="4" a="1"/>
  <c r="R16" i="4" s="1"/>
  <c r="S16" i="4" a="1"/>
  <c r="S16" i="4" s="1"/>
  <c r="T16" i="4" a="1"/>
  <c r="T16" i="4" s="1"/>
  <c r="U16" i="4" a="1"/>
  <c r="U16" i="4" s="1"/>
  <c r="V16" i="4" a="1"/>
  <c r="V16" i="4" s="1"/>
  <c r="W16" i="4" a="1"/>
  <c r="W16" i="4" s="1"/>
  <c r="X16" i="4" a="1"/>
  <c r="X16" i="4" s="1"/>
  <c r="Y16" i="4" a="1"/>
  <c r="Y16" i="4" s="1"/>
  <c r="Z16" i="4" a="1"/>
  <c r="Z16" i="4" s="1"/>
  <c r="AA16" i="4" a="1"/>
  <c r="AA16" i="4" s="1"/>
  <c r="AB16" i="4" a="1"/>
  <c r="AB16" i="4" s="1"/>
  <c r="AC16" i="4" a="1"/>
  <c r="AC16" i="4" s="1"/>
  <c r="AD16" i="4" a="1"/>
  <c r="AD16" i="4" s="1"/>
  <c r="AE16" i="4" a="1"/>
  <c r="AE16" i="4" s="1"/>
  <c r="AF16" i="4" a="1"/>
  <c r="AF16" i="4" s="1"/>
  <c r="AG16" i="4" a="1"/>
  <c r="AG16" i="4" s="1"/>
  <c r="AH16" i="4" a="1"/>
  <c r="AH16" i="4" s="1"/>
  <c r="AI16" i="4" a="1"/>
  <c r="AI16" i="4" s="1"/>
  <c r="AJ16" i="4" a="1"/>
  <c r="AJ16" i="4" s="1"/>
  <c r="AK16" i="4" a="1"/>
  <c r="AK16" i="4" s="1"/>
  <c r="AL16" i="4" a="1"/>
  <c r="AL16" i="4" s="1"/>
  <c r="AM16" i="4" a="1"/>
  <c r="AM16" i="4" s="1"/>
  <c r="AN16" i="4" a="1"/>
  <c r="AN16" i="4" s="1"/>
  <c r="AO16" i="4" a="1"/>
  <c r="AO16" i="4" s="1"/>
  <c r="AP16" i="4" a="1"/>
  <c r="AP16" i="4" s="1"/>
  <c r="AQ16" i="4" a="1"/>
  <c r="AQ16" i="4" s="1"/>
  <c r="AR16" i="4" a="1"/>
  <c r="AR16" i="4" s="1"/>
  <c r="AS16" i="4" a="1"/>
  <c r="AS16" i="4" s="1"/>
  <c r="AT16" i="4" a="1"/>
  <c r="AT16" i="4" s="1"/>
  <c r="AU16" i="4" a="1"/>
  <c r="AU16" i="4" s="1"/>
  <c r="AV16" i="4" a="1"/>
  <c r="AV16" i="4" s="1"/>
  <c r="AW16" i="4" a="1"/>
  <c r="AW16" i="4" s="1"/>
  <c r="AX16" i="4" a="1"/>
  <c r="AX16" i="4" s="1"/>
  <c r="AY16" i="4" a="1"/>
  <c r="AY16" i="4" s="1"/>
  <c r="AZ16" i="4" a="1"/>
  <c r="AZ16" i="4" s="1"/>
  <c r="BA16" i="4" a="1"/>
  <c r="BA16" i="4" s="1"/>
  <c r="BB16" i="4" a="1"/>
  <c r="BB16" i="4" s="1"/>
  <c r="BC16" i="4" a="1"/>
  <c r="BC16" i="4" s="1"/>
  <c r="BD16" i="4" a="1"/>
  <c r="BD16" i="4" s="1"/>
  <c r="BE16" i="4" a="1"/>
  <c r="BE16" i="4" s="1"/>
  <c r="BF16" i="4" a="1"/>
  <c r="BF16" i="4" s="1"/>
  <c r="BG16" i="4" a="1"/>
  <c r="BG16" i="4" s="1"/>
  <c r="BH16" i="4" a="1"/>
  <c r="BH16" i="4" s="1"/>
  <c r="BI16" i="4" a="1"/>
  <c r="BI16" i="4" s="1"/>
  <c r="BJ16" i="4" a="1"/>
  <c r="BJ16" i="4" s="1"/>
  <c r="BK16" i="4" a="1"/>
  <c r="BK16" i="4" s="1"/>
  <c r="BL16" i="4" a="1"/>
  <c r="BL16" i="4" s="1"/>
  <c r="BM16" i="4" a="1"/>
  <c r="BM16" i="4" s="1"/>
  <c r="BN16" i="4" a="1"/>
  <c r="BN16" i="4" s="1"/>
  <c r="BO16" i="4" a="1"/>
  <c r="BO16" i="4" s="1"/>
  <c r="BP16" i="4" a="1"/>
  <c r="BP16" i="4" s="1"/>
  <c r="BQ16" i="4" a="1"/>
  <c r="BQ16" i="4" s="1"/>
  <c r="BR16" i="4" a="1"/>
  <c r="BR16" i="4" s="1"/>
  <c r="BS16" i="4" a="1"/>
  <c r="BS16" i="4" s="1"/>
  <c r="BT16" i="4" a="1"/>
  <c r="BT16" i="4" s="1"/>
  <c r="BU16" i="4" a="1"/>
  <c r="BU16" i="4" s="1"/>
  <c r="BV16" i="4" a="1"/>
  <c r="BV16" i="4" s="1"/>
  <c r="BW16" i="4" a="1"/>
  <c r="BW16" i="4" s="1"/>
  <c r="BX16" i="4" a="1"/>
  <c r="BX16" i="4" s="1"/>
  <c r="BY16" i="4" a="1"/>
  <c r="BY16" i="4" s="1"/>
  <c r="BZ16" i="4" a="1"/>
  <c r="BZ16" i="4" s="1"/>
  <c r="CA16" i="4" a="1"/>
  <c r="CA16" i="4" s="1"/>
  <c r="CB16" i="4" a="1"/>
  <c r="CB16" i="4" s="1"/>
  <c r="CC16" i="4" a="1"/>
  <c r="CC16" i="4" s="1"/>
  <c r="CD16" i="4" a="1"/>
  <c r="CD16" i="4" s="1"/>
  <c r="CE16" i="4" a="1"/>
  <c r="CE16" i="4" s="1"/>
  <c r="CF16" i="4" a="1"/>
  <c r="CF16" i="4" s="1"/>
  <c r="CG16" i="4" a="1"/>
  <c r="CG16" i="4" s="1"/>
  <c r="CH16" i="4" a="1"/>
  <c r="CH16" i="4" s="1"/>
  <c r="CI16" i="4" a="1"/>
  <c r="CI16" i="4" s="1"/>
  <c r="CJ16" i="4" a="1"/>
  <c r="CJ16" i="4" s="1"/>
  <c r="CK16" i="4" a="1"/>
  <c r="CK16" i="4" s="1"/>
  <c r="CL16" i="4" a="1"/>
  <c r="CL16" i="4" s="1"/>
  <c r="CM16" i="4" a="1"/>
  <c r="CM16" i="4" s="1"/>
  <c r="CN16" i="4" a="1"/>
  <c r="CN16" i="4" s="1"/>
  <c r="CO16" i="4" a="1"/>
  <c r="CO16" i="4" s="1"/>
  <c r="CP16" i="4" a="1"/>
  <c r="CP16" i="4" s="1"/>
  <c r="CQ16" i="4" a="1"/>
  <c r="CQ16" i="4" s="1"/>
  <c r="CR16" i="4" a="1"/>
  <c r="CR16" i="4" s="1"/>
  <c r="CS16" i="4" a="1"/>
  <c r="CS16" i="4" s="1"/>
  <c r="CT16" i="4" a="1"/>
  <c r="CT16" i="4" s="1"/>
  <c r="CU16" i="4" a="1"/>
  <c r="CU16" i="4" s="1"/>
  <c r="CV16" i="4" a="1"/>
  <c r="CV16" i="4" s="1"/>
  <c r="CW16" i="4" a="1"/>
  <c r="CW16" i="4" s="1"/>
  <c r="CX16" i="4" a="1"/>
  <c r="CX16" i="4" s="1"/>
  <c r="CY16" i="4" a="1"/>
  <c r="CY16" i="4" s="1"/>
  <c r="CZ16" i="4" a="1"/>
  <c r="CZ16" i="4" s="1"/>
  <c r="DA16" i="4" a="1"/>
  <c r="DA16" i="4" s="1"/>
  <c r="DB16" i="4" a="1"/>
  <c r="DB16" i="4" s="1"/>
  <c r="DC16" i="4" a="1"/>
  <c r="DC16" i="4" s="1"/>
  <c r="DD16" i="4" a="1"/>
  <c r="DD16" i="4" s="1"/>
  <c r="DE16" i="4" a="1"/>
  <c r="DE16" i="4" s="1"/>
  <c r="DF16" i="4" a="1"/>
  <c r="DF16" i="4" s="1"/>
  <c r="DG16" i="4" a="1"/>
  <c r="DG16" i="4" s="1"/>
  <c r="DH16" i="4" a="1"/>
  <c r="DH16" i="4" s="1"/>
  <c r="DI16" i="4" a="1"/>
  <c r="DI16" i="4" s="1"/>
  <c r="DJ16" i="4" a="1"/>
  <c r="DJ16" i="4" s="1"/>
  <c r="DK16" i="4" a="1"/>
  <c r="DK16" i="4" s="1"/>
  <c r="DL16" i="4" a="1"/>
  <c r="DL16" i="4" s="1"/>
  <c r="DM16" i="4" a="1"/>
  <c r="DM16" i="4" s="1"/>
  <c r="DN16" i="4" a="1"/>
  <c r="DN16" i="4" s="1"/>
  <c r="DO16" i="4" a="1"/>
  <c r="DO16" i="4" s="1"/>
  <c r="DP16" i="4" a="1"/>
  <c r="DP16" i="4" s="1"/>
  <c r="DQ16" i="4" a="1"/>
  <c r="DQ16" i="4" s="1"/>
  <c r="DR16" i="4" a="1"/>
  <c r="DR16" i="4" s="1"/>
  <c r="DS16" i="4" a="1"/>
  <c r="DS16" i="4" s="1"/>
  <c r="DT16" i="4" a="1"/>
  <c r="DT16" i="4" s="1"/>
  <c r="DU16" i="4" a="1"/>
  <c r="DU16" i="4" s="1"/>
  <c r="G17" i="4" a="1"/>
  <c r="G17" i="4" s="1"/>
  <c r="H17" i="4" a="1"/>
  <c r="H17" i="4" s="1"/>
  <c r="I17" i="4" a="1"/>
  <c r="I17" i="4" s="1"/>
  <c r="J17" i="4" a="1"/>
  <c r="J17" i="4" s="1"/>
  <c r="K17" i="4" a="1"/>
  <c r="K17" i="4" s="1"/>
  <c r="L17" i="4" a="1"/>
  <c r="L17" i="4" s="1"/>
  <c r="M17" i="4" a="1"/>
  <c r="M17" i="4" s="1"/>
  <c r="N17" i="4" a="1"/>
  <c r="N17" i="4" s="1"/>
  <c r="O17" i="4" a="1"/>
  <c r="O17" i="4" s="1"/>
  <c r="P17" i="4" a="1"/>
  <c r="P17" i="4" s="1"/>
  <c r="Q17" i="4" a="1"/>
  <c r="Q17" i="4" s="1"/>
  <c r="R17" i="4" a="1"/>
  <c r="R17" i="4" s="1"/>
  <c r="S17" i="4" a="1"/>
  <c r="S17" i="4" s="1"/>
  <c r="T17" i="4" a="1"/>
  <c r="T17" i="4" s="1"/>
  <c r="U17" i="4" a="1"/>
  <c r="U17" i="4" s="1"/>
  <c r="V17" i="4" a="1"/>
  <c r="V17" i="4" s="1"/>
  <c r="W17" i="4" a="1"/>
  <c r="W17" i="4" s="1"/>
  <c r="X17" i="4" a="1"/>
  <c r="X17" i="4" s="1"/>
  <c r="Y17" i="4" a="1"/>
  <c r="Y17" i="4" s="1"/>
  <c r="Z17" i="4" a="1"/>
  <c r="Z17" i="4" s="1"/>
  <c r="AA17" i="4" a="1"/>
  <c r="AA17" i="4" s="1"/>
  <c r="AB17" i="4" a="1"/>
  <c r="AB17" i="4" s="1"/>
  <c r="AC17" i="4" a="1"/>
  <c r="AC17" i="4" s="1"/>
  <c r="AD17" i="4" a="1"/>
  <c r="AD17" i="4" s="1"/>
  <c r="AE17" i="4" a="1"/>
  <c r="AE17" i="4" s="1"/>
  <c r="AF17" i="4" a="1"/>
  <c r="AF17" i="4" s="1"/>
  <c r="AG17" i="4" a="1"/>
  <c r="AG17" i="4" s="1"/>
  <c r="AH17" i="4" a="1"/>
  <c r="AH17" i="4" s="1"/>
  <c r="AI17" i="4" a="1"/>
  <c r="AI17" i="4" s="1"/>
  <c r="AJ17" i="4" a="1"/>
  <c r="AJ17" i="4" s="1"/>
  <c r="AK17" i="4" a="1"/>
  <c r="AK17" i="4" s="1"/>
  <c r="AL17" i="4" a="1"/>
  <c r="AL17" i="4" s="1"/>
  <c r="AM17" i="4" a="1"/>
  <c r="AM17" i="4" s="1"/>
  <c r="AN17" i="4" a="1"/>
  <c r="AN17" i="4" s="1"/>
  <c r="AO17" i="4" a="1"/>
  <c r="AO17" i="4" s="1"/>
  <c r="AP17" i="4" a="1"/>
  <c r="AP17" i="4" s="1"/>
  <c r="AQ17" i="4" a="1"/>
  <c r="AQ17" i="4" s="1"/>
  <c r="AR17" i="4" a="1"/>
  <c r="AR17" i="4" s="1"/>
  <c r="AS17" i="4" a="1"/>
  <c r="AS17" i="4" s="1"/>
  <c r="AT17" i="4" a="1"/>
  <c r="AT17" i="4" s="1"/>
  <c r="AU17" i="4" a="1"/>
  <c r="AU17" i="4" s="1"/>
  <c r="AV17" i="4" a="1"/>
  <c r="AV17" i="4" s="1"/>
  <c r="AW17" i="4" a="1"/>
  <c r="AW17" i="4" s="1"/>
  <c r="AX17" i="4" a="1"/>
  <c r="AX17" i="4" s="1"/>
  <c r="AY17" i="4" a="1"/>
  <c r="AY17" i="4" s="1"/>
  <c r="AZ17" i="4" a="1"/>
  <c r="AZ17" i="4" s="1"/>
  <c r="BA17" i="4" a="1"/>
  <c r="BA17" i="4" s="1"/>
  <c r="BB17" i="4" a="1"/>
  <c r="BB17" i="4" s="1"/>
  <c r="BC17" i="4" a="1"/>
  <c r="BC17" i="4" s="1"/>
  <c r="BD17" i="4" a="1"/>
  <c r="BD17" i="4" s="1"/>
  <c r="BE17" i="4" a="1"/>
  <c r="BE17" i="4" s="1"/>
  <c r="BF17" i="4" a="1"/>
  <c r="BF17" i="4" s="1"/>
  <c r="BG17" i="4" a="1"/>
  <c r="BG17" i="4" s="1"/>
  <c r="BH17" i="4" a="1"/>
  <c r="BH17" i="4" s="1"/>
  <c r="BI17" i="4" a="1"/>
  <c r="BI17" i="4" s="1"/>
  <c r="BJ17" i="4" a="1"/>
  <c r="BJ17" i="4" s="1"/>
  <c r="BK17" i="4" a="1"/>
  <c r="BK17" i="4" s="1"/>
  <c r="BL17" i="4" a="1"/>
  <c r="BL17" i="4" s="1"/>
  <c r="BM17" i="4" a="1"/>
  <c r="BM17" i="4" s="1"/>
  <c r="BN17" i="4" a="1"/>
  <c r="BN17" i="4" s="1"/>
  <c r="BO17" i="4" a="1"/>
  <c r="BO17" i="4" s="1"/>
  <c r="BP17" i="4" a="1"/>
  <c r="BP17" i="4" s="1"/>
  <c r="BQ17" i="4" a="1"/>
  <c r="BQ17" i="4" s="1"/>
  <c r="BR17" i="4" a="1"/>
  <c r="BR17" i="4" s="1"/>
  <c r="BS17" i="4" a="1"/>
  <c r="BS17" i="4" s="1"/>
  <c r="BT17" i="4" a="1"/>
  <c r="BT17" i="4" s="1"/>
  <c r="BU17" i="4" a="1"/>
  <c r="BU17" i="4" s="1"/>
  <c r="BV17" i="4" a="1"/>
  <c r="BV17" i="4" s="1"/>
  <c r="BW17" i="4" a="1"/>
  <c r="BW17" i="4" s="1"/>
  <c r="BX17" i="4" a="1"/>
  <c r="BX17" i="4" s="1"/>
  <c r="BY17" i="4" a="1"/>
  <c r="BY17" i="4" s="1"/>
  <c r="BZ17" i="4" a="1"/>
  <c r="BZ17" i="4" s="1"/>
  <c r="CA17" i="4" a="1"/>
  <c r="CA17" i="4" s="1"/>
  <c r="CB17" i="4" a="1"/>
  <c r="CB17" i="4" s="1"/>
  <c r="CC17" i="4" a="1"/>
  <c r="CC17" i="4" s="1"/>
  <c r="CD17" i="4" a="1"/>
  <c r="CD17" i="4" s="1"/>
  <c r="CE17" i="4" a="1"/>
  <c r="CE17" i="4" s="1"/>
  <c r="CF17" i="4" a="1"/>
  <c r="CF17" i="4" s="1"/>
  <c r="CG17" i="4" a="1"/>
  <c r="CG17" i="4" s="1"/>
  <c r="CH17" i="4" a="1"/>
  <c r="CH17" i="4" s="1"/>
  <c r="CI17" i="4" a="1"/>
  <c r="CI17" i="4" s="1"/>
  <c r="CJ17" i="4" a="1"/>
  <c r="CJ17" i="4" s="1"/>
  <c r="CK17" i="4" a="1"/>
  <c r="CK17" i="4" s="1"/>
  <c r="CL17" i="4" a="1"/>
  <c r="CL17" i="4" s="1"/>
  <c r="CM17" i="4" a="1"/>
  <c r="CM17" i="4" s="1"/>
  <c r="CN17" i="4" a="1"/>
  <c r="CN17" i="4" s="1"/>
  <c r="CO17" i="4" a="1"/>
  <c r="CO17" i="4" s="1"/>
  <c r="CP17" i="4" a="1"/>
  <c r="CP17" i="4" s="1"/>
  <c r="CQ17" i="4" a="1"/>
  <c r="CQ17" i="4" s="1"/>
  <c r="CR17" i="4" a="1"/>
  <c r="CR17" i="4" s="1"/>
  <c r="CS17" i="4" a="1"/>
  <c r="CS17" i="4" s="1"/>
  <c r="CT17" i="4" a="1"/>
  <c r="CT17" i="4" s="1"/>
  <c r="CU17" i="4" a="1"/>
  <c r="CU17" i="4" s="1"/>
  <c r="CV17" i="4" a="1"/>
  <c r="CV17" i="4" s="1"/>
  <c r="CW17" i="4" a="1"/>
  <c r="CW17" i="4" s="1"/>
  <c r="CX17" i="4" a="1"/>
  <c r="CX17" i="4" s="1"/>
  <c r="CY17" i="4" a="1"/>
  <c r="CY17" i="4" s="1"/>
  <c r="CZ17" i="4" a="1"/>
  <c r="CZ17" i="4" s="1"/>
  <c r="DA17" i="4" a="1"/>
  <c r="DA17" i="4" s="1"/>
  <c r="DB17" i="4" a="1"/>
  <c r="DB17" i="4" s="1"/>
  <c r="DC17" i="4" a="1"/>
  <c r="DC17" i="4" s="1"/>
  <c r="DD17" i="4" a="1"/>
  <c r="DD17" i="4" s="1"/>
  <c r="DE17" i="4" a="1"/>
  <c r="DE17" i="4" s="1"/>
  <c r="DF17" i="4" a="1"/>
  <c r="DF17" i="4" s="1"/>
  <c r="DG17" i="4" a="1"/>
  <c r="DG17" i="4" s="1"/>
  <c r="DH17" i="4" a="1"/>
  <c r="DH17" i="4" s="1"/>
  <c r="DI17" i="4" a="1"/>
  <c r="DI17" i="4" s="1"/>
  <c r="DJ17" i="4" a="1"/>
  <c r="DJ17" i="4" s="1"/>
  <c r="DK17" i="4" a="1"/>
  <c r="DK17" i="4" s="1"/>
  <c r="DL17" i="4" a="1"/>
  <c r="DL17" i="4" s="1"/>
  <c r="DM17" i="4" a="1"/>
  <c r="DM17" i="4" s="1"/>
  <c r="DN17" i="4" a="1"/>
  <c r="DN17" i="4" s="1"/>
  <c r="DO17" i="4" a="1"/>
  <c r="DO17" i="4" s="1"/>
  <c r="DP17" i="4" a="1"/>
  <c r="DP17" i="4" s="1"/>
  <c r="DQ17" i="4" a="1"/>
  <c r="DQ17" i="4" s="1"/>
  <c r="DR17" i="4" a="1"/>
  <c r="DR17" i="4" s="1"/>
  <c r="DS17" i="4" a="1"/>
  <c r="DS17" i="4" s="1"/>
  <c r="DT17" i="4" a="1"/>
  <c r="DT17" i="4" s="1"/>
  <c r="DU17" i="4" a="1"/>
  <c r="DU17" i="4" s="1"/>
  <c r="G18" i="4" a="1"/>
  <c r="G18" i="4" s="1"/>
  <c r="H18" i="4" a="1"/>
  <c r="H18" i="4" s="1"/>
  <c r="I18" i="4" a="1"/>
  <c r="I18" i="4" s="1"/>
  <c r="J18" i="4" a="1"/>
  <c r="J18" i="4" s="1"/>
  <c r="K18" i="4" a="1"/>
  <c r="K18" i="4" s="1"/>
  <c r="L18" i="4" a="1"/>
  <c r="L18" i="4" s="1"/>
  <c r="M18" i="4" a="1"/>
  <c r="M18" i="4" s="1"/>
  <c r="N18" i="4" a="1"/>
  <c r="N18" i="4" s="1"/>
  <c r="O18" i="4" a="1"/>
  <c r="O18" i="4" s="1"/>
  <c r="P18" i="4" a="1"/>
  <c r="P18" i="4" s="1"/>
  <c r="Q18" i="4" a="1"/>
  <c r="Q18" i="4" s="1"/>
  <c r="R18" i="4" a="1"/>
  <c r="R18" i="4" s="1"/>
  <c r="S18" i="4" a="1"/>
  <c r="S18" i="4" s="1"/>
  <c r="T18" i="4" a="1"/>
  <c r="T18" i="4" s="1"/>
  <c r="U18" i="4" a="1"/>
  <c r="U18" i="4" s="1"/>
  <c r="V18" i="4" a="1"/>
  <c r="V18" i="4" s="1"/>
  <c r="W18" i="4" a="1"/>
  <c r="W18" i="4" s="1"/>
  <c r="X18" i="4" a="1"/>
  <c r="X18" i="4" s="1"/>
  <c r="Y18" i="4" a="1"/>
  <c r="Y18" i="4" s="1"/>
  <c r="Z18" i="4" a="1"/>
  <c r="Z18" i="4" s="1"/>
  <c r="AA18" i="4" a="1"/>
  <c r="AA18" i="4" s="1"/>
  <c r="AB18" i="4" a="1"/>
  <c r="AB18" i="4" s="1"/>
  <c r="AC18" i="4" a="1"/>
  <c r="AC18" i="4" s="1"/>
  <c r="AD18" i="4" a="1"/>
  <c r="AD18" i="4" s="1"/>
  <c r="AE18" i="4" a="1"/>
  <c r="AE18" i="4" s="1"/>
  <c r="AF18" i="4" a="1"/>
  <c r="AF18" i="4" s="1"/>
  <c r="AG18" i="4" a="1"/>
  <c r="AG18" i="4" s="1"/>
  <c r="AH18" i="4" a="1"/>
  <c r="AH18" i="4" s="1"/>
  <c r="AI18" i="4" a="1"/>
  <c r="AI18" i="4" s="1"/>
  <c r="AJ18" i="4" a="1"/>
  <c r="AJ18" i="4" s="1"/>
  <c r="AK18" i="4" a="1"/>
  <c r="AK18" i="4" s="1"/>
  <c r="AL18" i="4" a="1"/>
  <c r="AL18" i="4" s="1"/>
  <c r="AM18" i="4" a="1"/>
  <c r="AM18" i="4" s="1"/>
  <c r="AN18" i="4" a="1"/>
  <c r="AN18" i="4" s="1"/>
  <c r="AO18" i="4" a="1"/>
  <c r="AO18" i="4" s="1"/>
  <c r="AP18" i="4" a="1"/>
  <c r="AP18" i="4" s="1"/>
  <c r="AQ18" i="4" a="1"/>
  <c r="AQ18" i="4" s="1"/>
  <c r="AR18" i="4" a="1"/>
  <c r="AR18" i="4" s="1"/>
  <c r="AS18" i="4" a="1"/>
  <c r="AS18" i="4" s="1"/>
  <c r="AT18" i="4" a="1"/>
  <c r="AT18" i="4" s="1"/>
  <c r="AU18" i="4" a="1"/>
  <c r="AU18" i="4" s="1"/>
  <c r="AV18" i="4" a="1"/>
  <c r="AV18" i="4" s="1"/>
  <c r="AW18" i="4" a="1"/>
  <c r="AW18" i="4" s="1"/>
  <c r="AX18" i="4" a="1"/>
  <c r="AX18" i="4" s="1"/>
  <c r="AY18" i="4" a="1"/>
  <c r="AY18" i="4" s="1"/>
  <c r="AZ18" i="4" a="1"/>
  <c r="AZ18" i="4" s="1"/>
  <c r="BA18" i="4" a="1"/>
  <c r="BA18" i="4" s="1"/>
  <c r="BB18" i="4" a="1"/>
  <c r="BB18" i="4" s="1"/>
  <c r="BC18" i="4" a="1"/>
  <c r="BC18" i="4" s="1"/>
  <c r="BD18" i="4" a="1"/>
  <c r="BD18" i="4" s="1"/>
  <c r="BE18" i="4" a="1"/>
  <c r="BE18" i="4" s="1"/>
  <c r="BF18" i="4" a="1"/>
  <c r="BF18" i="4" s="1"/>
  <c r="BG18" i="4" a="1"/>
  <c r="BG18" i="4" s="1"/>
  <c r="BH18" i="4" a="1"/>
  <c r="BH18" i="4" s="1"/>
  <c r="BI18" i="4" a="1"/>
  <c r="BI18" i="4" s="1"/>
  <c r="BJ18" i="4" a="1"/>
  <c r="BJ18" i="4" s="1"/>
  <c r="BK18" i="4" a="1"/>
  <c r="BK18" i="4" s="1"/>
  <c r="BL18" i="4" a="1"/>
  <c r="BL18" i="4" s="1"/>
  <c r="BM18" i="4" a="1"/>
  <c r="BM18" i="4" s="1"/>
  <c r="BN18" i="4" a="1"/>
  <c r="BN18" i="4" s="1"/>
  <c r="BO18" i="4" a="1"/>
  <c r="BO18" i="4" s="1"/>
  <c r="BP18" i="4" a="1"/>
  <c r="BP18" i="4" s="1"/>
  <c r="BQ18" i="4" a="1"/>
  <c r="BQ18" i="4" s="1"/>
  <c r="BR18" i="4" a="1"/>
  <c r="BR18" i="4" s="1"/>
  <c r="BS18" i="4" a="1"/>
  <c r="BS18" i="4" s="1"/>
  <c r="BT18" i="4" a="1"/>
  <c r="BT18" i="4" s="1"/>
  <c r="BU18" i="4" a="1"/>
  <c r="BU18" i="4" s="1"/>
  <c r="BV18" i="4" a="1"/>
  <c r="BV18" i="4" s="1"/>
  <c r="BW18" i="4" a="1"/>
  <c r="BW18" i="4" s="1"/>
  <c r="BX18" i="4" a="1"/>
  <c r="BX18" i="4" s="1"/>
  <c r="BY18" i="4" a="1"/>
  <c r="BY18" i="4" s="1"/>
  <c r="BZ18" i="4" a="1"/>
  <c r="BZ18" i="4" s="1"/>
  <c r="CA18" i="4" a="1"/>
  <c r="CA18" i="4" s="1"/>
  <c r="CB18" i="4" a="1"/>
  <c r="CB18" i="4" s="1"/>
  <c r="CC18" i="4" a="1"/>
  <c r="CC18" i="4" s="1"/>
  <c r="CD18" i="4" a="1"/>
  <c r="CD18" i="4" s="1"/>
  <c r="CE18" i="4" a="1"/>
  <c r="CE18" i="4" s="1"/>
  <c r="CF18" i="4" a="1"/>
  <c r="CF18" i="4" s="1"/>
  <c r="CG18" i="4" a="1"/>
  <c r="CG18" i="4" s="1"/>
  <c r="CH18" i="4" a="1"/>
  <c r="CH18" i="4" s="1"/>
  <c r="CI18" i="4" a="1"/>
  <c r="CI18" i="4" s="1"/>
  <c r="CJ18" i="4" a="1"/>
  <c r="CJ18" i="4" s="1"/>
  <c r="CK18" i="4" a="1"/>
  <c r="CK18" i="4" s="1"/>
  <c r="CL18" i="4" a="1"/>
  <c r="CL18" i="4" s="1"/>
  <c r="CM18" i="4" a="1"/>
  <c r="CM18" i="4" s="1"/>
  <c r="CN18" i="4" a="1"/>
  <c r="CN18" i="4" s="1"/>
  <c r="CO18" i="4" a="1"/>
  <c r="CO18" i="4" s="1"/>
  <c r="CP18" i="4" a="1"/>
  <c r="CP18" i="4" s="1"/>
  <c r="CQ18" i="4" a="1"/>
  <c r="CQ18" i="4" s="1"/>
  <c r="CR18" i="4" a="1"/>
  <c r="CR18" i="4" s="1"/>
  <c r="CS18" i="4" a="1"/>
  <c r="CS18" i="4" s="1"/>
  <c r="CT18" i="4" a="1"/>
  <c r="CT18" i="4" s="1"/>
  <c r="CU18" i="4" a="1"/>
  <c r="CU18" i="4" s="1"/>
  <c r="CV18" i="4" a="1"/>
  <c r="CV18" i="4" s="1"/>
  <c r="CW18" i="4" a="1"/>
  <c r="CW18" i="4" s="1"/>
  <c r="CX18" i="4" a="1"/>
  <c r="CX18" i="4" s="1"/>
  <c r="CY18" i="4" a="1"/>
  <c r="CY18" i="4" s="1"/>
  <c r="CZ18" i="4" a="1"/>
  <c r="CZ18" i="4" s="1"/>
  <c r="DA18" i="4" a="1"/>
  <c r="DA18" i="4" s="1"/>
  <c r="DB18" i="4" a="1"/>
  <c r="DB18" i="4" s="1"/>
  <c r="DC18" i="4" a="1"/>
  <c r="DC18" i="4" s="1"/>
  <c r="DD18" i="4" a="1"/>
  <c r="DD18" i="4" s="1"/>
  <c r="DE18" i="4" a="1"/>
  <c r="DE18" i="4" s="1"/>
  <c r="DF18" i="4" a="1"/>
  <c r="DF18" i="4" s="1"/>
  <c r="DG18" i="4" a="1"/>
  <c r="DG18" i="4" s="1"/>
  <c r="DH18" i="4" a="1"/>
  <c r="DH18" i="4" s="1"/>
  <c r="DI18" i="4" a="1"/>
  <c r="DI18" i="4" s="1"/>
  <c r="DJ18" i="4" a="1"/>
  <c r="DJ18" i="4" s="1"/>
  <c r="DK18" i="4" a="1"/>
  <c r="DK18" i="4" s="1"/>
  <c r="DL18" i="4" a="1"/>
  <c r="DL18" i="4" s="1"/>
  <c r="DM18" i="4" a="1"/>
  <c r="DM18" i="4" s="1"/>
  <c r="DN18" i="4" a="1"/>
  <c r="DN18" i="4" s="1"/>
  <c r="DO18" i="4" a="1"/>
  <c r="DO18" i="4" s="1"/>
  <c r="DP18" i="4" a="1"/>
  <c r="DP18" i="4" s="1"/>
  <c r="DQ18" i="4" a="1"/>
  <c r="DQ18" i="4" s="1"/>
  <c r="DR18" i="4" a="1"/>
  <c r="DR18" i="4" s="1"/>
  <c r="DS18" i="4" a="1"/>
  <c r="DS18" i="4" s="1"/>
  <c r="DT18" i="4" a="1"/>
  <c r="DT18" i="4" s="1"/>
  <c r="DU18" i="4" a="1"/>
  <c r="DU18" i="4" s="1"/>
  <c r="G19" i="4" a="1"/>
  <c r="G19" i="4" s="1"/>
  <c r="H19" i="4" a="1"/>
  <c r="H19" i="4" s="1"/>
  <c r="I19" i="4" a="1"/>
  <c r="I19" i="4" s="1"/>
  <c r="J19" i="4" a="1"/>
  <c r="J19" i="4" s="1"/>
  <c r="K19" i="4" a="1"/>
  <c r="K19" i="4" s="1"/>
  <c r="L19" i="4" a="1"/>
  <c r="L19" i="4" s="1"/>
  <c r="M19" i="4" a="1"/>
  <c r="M19" i="4" s="1"/>
  <c r="N19" i="4" a="1"/>
  <c r="N19" i="4" s="1"/>
  <c r="O19" i="4" a="1"/>
  <c r="O19" i="4" s="1"/>
  <c r="P19" i="4" a="1"/>
  <c r="P19" i="4" s="1"/>
  <c r="Q19" i="4" a="1"/>
  <c r="Q19" i="4" s="1"/>
  <c r="R19" i="4" a="1"/>
  <c r="R19" i="4" s="1"/>
  <c r="S19" i="4" a="1"/>
  <c r="S19" i="4" s="1"/>
  <c r="T19" i="4" a="1"/>
  <c r="T19" i="4" s="1"/>
  <c r="U19" i="4" a="1"/>
  <c r="U19" i="4" s="1"/>
  <c r="V19" i="4" a="1"/>
  <c r="V19" i="4" s="1"/>
  <c r="W19" i="4" a="1"/>
  <c r="W19" i="4" s="1"/>
  <c r="X19" i="4" a="1"/>
  <c r="X19" i="4" s="1"/>
  <c r="Y19" i="4" a="1"/>
  <c r="Y19" i="4" s="1"/>
  <c r="Z19" i="4" a="1"/>
  <c r="Z19" i="4" s="1"/>
  <c r="AA19" i="4" a="1"/>
  <c r="AA19" i="4" s="1"/>
  <c r="AB19" i="4" a="1"/>
  <c r="AB19" i="4" s="1"/>
  <c r="AC19" i="4" a="1"/>
  <c r="AC19" i="4" s="1"/>
  <c r="AD19" i="4" a="1"/>
  <c r="AD19" i="4" s="1"/>
  <c r="AE19" i="4" a="1"/>
  <c r="AE19" i="4" s="1"/>
  <c r="AF19" i="4" a="1"/>
  <c r="AF19" i="4" s="1"/>
  <c r="AG19" i="4" a="1"/>
  <c r="AG19" i="4" s="1"/>
  <c r="AH19" i="4" a="1"/>
  <c r="AH19" i="4" s="1"/>
  <c r="AI19" i="4" a="1"/>
  <c r="AI19" i="4" s="1"/>
  <c r="AJ19" i="4" a="1"/>
  <c r="AJ19" i="4" s="1"/>
  <c r="AK19" i="4" a="1"/>
  <c r="AK19" i="4" s="1"/>
  <c r="AL19" i="4" a="1"/>
  <c r="AL19" i="4" s="1"/>
  <c r="AM19" i="4" a="1"/>
  <c r="AM19" i="4" s="1"/>
  <c r="AN19" i="4" a="1"/>
  <c r="AN19" i="4" s="1"/>
  <c r="AO19" i="4" a="1"/>
  <c r="AO19" i="4" s="1"/>
  <c r="AP19" i="4" a="1"/>
  <c r="AP19" i="4" s="1"/>
  <c r="AQ19" i="4" a="1"/>
  <c r="AQ19" i="4" s="1"/>
  <c r="AR19" i="4" a="1"/>
  <c r="AR19" i="4" s="1"/>
  <c r="AS19" i="4" a="1"/>
  <c r="AS19" i="4" s="1"/>
  <c r="AT19" i="4" a="1"/>
  <c r="AT19" i="4" s="1"/>
  <c r="AU19" i="4" a="1"/>
  <c r="AU19" i="4" s="1"/>
  <c r="AV19" i="4" a="1"/>
  <c r="AV19" i="4" s="1"/>
  <c r="AW19" i="4" a="1"/>
  <c r="AW19" i="4" s="1"/>
  <c r="AX19" i="4" a="1"/>
  <c r="AX19" i="4" s="1"/>
  <c r="AY19" i="4" a="1"/>
  <c r="AY19" i="4" s="1"/>
  <c r="AZ19" i="4" a="1"/>
  <c r="AZ19" i="4" s="1"/>
  <c r="BA19" i="4" a="1"/>
  <c r="BA19" i="4" s="1"/>
  <c r="BB19" i="4" a="1"/>
  <c r="BB19" i="4" s="1"/>
  <c r="BC19" i="4" a="1"/>
  <c r="BC19" i="4" s="1"/>
  <c r="BD19" i="4" a="1"/>
  <c r="BD19" i="4" s="1"/>
  <c r="BE19" i="4" a="1"/>
  <c r="BE19" i="4" s="1"/>
  <c r="BF19" i="4" a="1"/>
  <c r="BF19" i="4" s="1"/>
  <c r="BG19" i="4" a="1"/>
  <c r="BG19" i="4" s="1"/>
  <c r="BH19" i="4" a="1"/>
  <c r="BH19" i="4" s="1"/>
  <c r="BI19" i="4" a="1"/>
  <c r="BI19" i="4" s="1"/>
  <c r="BJ19" i="4" a="1"/>
  <c r="BJ19" i="4" s="1"/>
  <c r="BK19" i="4" a="1"/>
  <c r="BK19" i="4" s="1"/>
  <c r="BL19" i="4" a="1"/>
  <c r="BL19" i="4" s="1"/>
  <c r="BM19" i="4" a="1"/>
  <c r="BM19" i="4" s="1"/>
  <c r="BN19" i="4" a="1"/>
  <c r="BN19" i="4" s="1"/>
  <c r="BO19" i="4" a="1"/>
  <c r="BO19" i="4" s="1"/>
  <c r="BP19" i="4" a="1"/>
  <c r="BP19" i="4" s="1"/>
  <c r="BQ19" i="4" a="1"/>
  <c r="BQ19" i="4" s="1"/>
  <c r="BR19" i="4" a="1"/>
  <c r="BR19" i="4" s="1"/>
  <c r="BS19" i="4" a="1"/>
  <c r="BS19" i="4" s="1"/>
  <c r="BT19" i="4" a="1"/>
  <c r="BT19" i="4" s="1"/>
  <c r="BU19" i="4" a="1"/>
  <c r="BU19" i="4" s="1"/>
  <c r="BV19" i="4" a="1"/>
  <c r="BV19" i="4" s="1"/>
  <c r="BW19" i="4" a="1"/>
  <c r="BW19" i="4" s="1"/>
  <c r="BX19" i="4" a="1"/>
  <c r="BX19" i="4" s="1"/>
  <c r="BY19" i="4" a="1"/>
  <c r="BY19" i="4" s="1"/>
  <c r="BZ19" i="4" a="1"/>
  <c r="BZ19" i="4" s="1"/>
  <c r="CA19" i="4" a="1"/>
  <c r="CA19" i="4" s="1"/>
  <c r="CB19" i="4" a="1"/>
  <c r="CB19" i="4" s="1"/>
  <c r="CC19" i="4" a="1"/>
  <c r="CC19" i="4" s="1"/>
  <c r="CD19" i="4" a="1"/>
  <c r="CD19" i="4" s="1"/>
  <c r="CE19" i="4" a="1"/>
  <c r="CE19" i="4" s="1"/>
  <c r="CF19" i="4" a="1"/>
  <c r="CF19" i="4" s="1"/>
  <c r="CG19" i="4" a="1"/>
  <c r="CG19" i="4" s="1"/>
  <c r="CH19" i="4" a="1"/>
  <c r="CH19" i="4" s="1"/>
  <c r="CI19" i="4" a="1"/>
  <c r="CI19" i="4" s="1"/>
  <c r="CJ19" i="4" a="1"/>
  <c r="CJ19" i="4" s="1"/>
  <c r="CK19" i="4" a="1"/>
  <c r="CK19" i="4" s="1"/>
  <c r="CL19" i="4" a="1"/>
  <c r="CL19" i="4" s="1"/>
  <c r="CM19" i="4" a="1"/>
  <c r="CM19" i="4" s="1"/>
  <c r="CN19" i="4" a="1"/>
  <c r="CN19" i="4" s="1"/>
  <c r="CO19" i="4" a="1"/>
  <c r="CO19" i="4" s="1"/>
  <c r="CP19" i="4" a="1"/>
  <c r="CP19" i="4" s="1"/>
  <c r="CQ19" i="4" a="1"/>
  <c r="CQ19" i="4" s="1"/>
  <c r="CR19" i="4" a="1"/>
  <c r="CR19" i="4" s="1"/>
  <c r="CS19" i="4" a="1"/>
  <c r="CS19" i="4" s="1"/>
  <c r="CT19" i="4" a="1"/>
  <c r="CT19" i="4" s="1"/>
  <c r="CU19" i="4" a="1"/>
  <c r="CU19" i="4" s="1"/>
  <c r="CV19" i="4" a="1"/>
  <c r="CV19" i="4" s="1"/>
  <c r="CW19" i="4" a="1"/>
  <c r="CW19" i="4" s="1"/>
  <c r="CX19" i="4" a="1"/>
  <c r="CX19" i="4" s="1"/>
  <c r="CY19" i="4" a="1"/>
  <c r="CY19" i="4" s="1"/>
  <c r="CZ19" i="4" a="1"/>
  <c r="CZ19" i="4" s="1"/>
  <c r="DA19" i="4" a="1"/>
  <c r="DA19" i="4" s="1"/>
  <c r="DB19" i="4" a="1"/>
  <c r="DB19" i="4" s="1"/>
  <c r="DC19" i="4" a="1"/>
  <c r="DC19" i="4" s="1"/>
  <c r="DD19" i="4" a="1"/>
  <c r="DD19" i="4" s="1"/>
  <c r="DE19" i="4" a="1"/>
  <c r="DE19" i="4" s="1"/>
  <c r="DF19" i="4" a="1"/>
  <c r="DF19" i="4" s="1"/>
  <c r="DG19" i="4" a="1"/>
  <c r="DG19" i="4" s="1"/>
  <c r="DH19" i="4" a="1"/>
  <c r="DH19" i="4" s="1"/>
  <c r="DI19" i="4" a="1"/>
  <c r="DI19" i="4" s="1"/>
  <c r="DJ19" i="4" a="1"/>
  <c r="DJ19" i="4" s="1"/>
  <c r="DK19" i="4" a="1"/>
  <c r="DK19" i="4" s="1"/>
  <c r="DL19" i="4" a="1"/>
  <c r="DL19" i="4" s="1"/>
  <c r="DM19" i="4" a="1"/>
  <c r="DM19" i="4" s="1"/>
  <c r="DN19" i="4" a="1"/>
  <c r="DN19" i="4" s="1"/>
  <c r="DO19" i="4" a="1"/>
  <c r="DO19" i="4" s="1"/>
  <c r="DP19" i="4" a="1"/>
  <c r="DP19" i="4" s="1"/>
  <c r="DQ19" i="4" a="1"/>
  <c r="DQ19" i="4" s="1"/>
  <c r="DR19" i="4" a="1"/>
  <c r="DR19" i="4" s="1"/>
  <c r="DS19" i="4" a="1"/>
  <c r="DS19" i="4" s="1"/>
  <c r="DT19" i="4" a="1"/>
  <c r="DT19" i="4" s="1"/>
  <c r="DU19" i="4" a="1"/>
  <c r="DU19" i="4" s="1"/>
  <c r="G20" i="4" a="1"/>
  <c r="G20" i="4" s="1"/>
  <c r="H20" i="4" a="1"/>
  <c r="H20" i="4" s="1"/>
  <c r="I20" i="4" a="1"/>
  <c r="I20" i="4" s="1"/>
  <c r="J20" i="4" a="1"/>
  <c r="J20" i="4" s="1"/>
  <c r="K20" i="4" a="1"/>
  <c r="K20" i="4" s="1"/>
  <c r="L20" i="4" a="1"/>
  <c r="L20" i="4" s="1"/>
  <c r="M20" i="4" a="1"/>
  <c r="M20" i="4" s="1"/>
  <c r="N20" i="4" a="1"/>
  <c r="N20" i="4" s="1"/>
  <c r="O20" i="4" a="1"/>
  <c r="O20" i="4" s="1"/>
  <c r="P20" i="4" a="1"/>
  <c r="P20" i="4" s="1"/>
  <c r="Q20" i="4" a="1"/>
  <c r="Q20" i="4" s="1"/>
  <c r="R20" i="4" a="1"/>
  <c r="R20" i="4" s="1"/>
  <c r="S20" i="4" a="1"/>
  <c r="S20" i="4" s="1"/>
  <c r="T20" i="4" a="1"/>
  <c r="T20" i="4" s="1"/>
  <c r="U20" i="4" a="1"/>
  <c r="U20" i="4" s="1"/>
  <c r="V20" i="4" a="1"/>
  <c r="V20" i="4" s="1"/>
  <c r="W20" i="4" a="1"/>
  <c r="W20" i="4" s="1"/>
  <c r="X20" i="4" a="1"/>
  <c r="X20" i="4" s="1"/>
  <c r="Y20" i="4" a="1"/>
  <c r="Y20" i="4" s="1"/>
  <c r="Z20" i="4" a="1"/>
  <c r="Z20" i="4" s="1"/>
  <c r="AA20" i="4" a="1"/>
  <c r="AA20" i="4" s="1"/>
  <c r="AB20" i="4" a="1"/>
  <c r="AB20" i="4" s="1"/>
  <c r="AC20" i="4" a="1"/>
  <c r="AC20" i="4" s="1"/>
  <c r="AD20" i="4" a="1"/>
  <c r="AD20" i="4" s="1"/>
  <c r="AE20" i="4" a="1"/>
  <c r="AE20" i="4" s="1"/>
  <c r="AF20" i="4" a="1"/>
  <c r="AF20" i="4" s="1"/>
  <c r="AG20" i="4" a="1"/>
  <c r="AG20" i="4" s="1"/>
  <c r="AH20" i="4" a="1"/>
  <c r="AH20" i="4" s="1"/>
  <c r="AI20" i="4" a="1"/>
  <c r="AI20" i="4" s="1"/>
  <c r="AJ20" i="4" a="1"/>
  <c r="AJ20" i="4" s="1"/>
  <c r="AK20" i="4" a="1"/>
  <c r="AK20" i="4" s="1"/>
  <c r="AL20" i="4" a="1"/>
  <c r="AL20" i="4" s="1"/>
  <c r="AM20" i="4" a="1"/>
  <c r="AM20" i="4" s="1"/>
  <c r="AN20" i="4" a="1"/>
  <c r="AN20" i="4" s="1"/>
  <c r="AO20" i="4" a="1"/>
  <c r="AO20" i="4" s="1"/>
  <c r="AP20" i="4" a="1"/>
  <c r="AP20" i="4" s="1"/>
  <c r="AQ20" i="4" a="1"/>
  <c r="AQ20" i="4" s="1"/>
  <c r="AR20" i="4" a="1"/>
  <c r="AR20" i="4" s="1"/>
  <c r="AS20" i="4" a="1"/>
  <c r="AS20" i="4" s="1"/>
  <c r="AT20" i="4" a="1"/>
  <c r="AT20" i="4" s="1"/>
  <c r="AU20" i="4" a="1"/>
  <c r="AU20" i="4" s="1"/>
  <c r="AV20" i="4" a="1"/>
  <c r="AV20" i="4" s="1"/>
  <c r="AW20" i="4" a="1"/>
  <c r="AW20" i="4" s="1"/>
  <c r="AX20" i="4" a="1"/>
  <c r="AX20" i="4" s="1"/>
  <c r="AY20" i="4" a="1"/>
  <c r="AY20" i="4" s="1"/>
  <c r="AZ20" i="4" a="1"/>
  <c r="AZ20" i="4" s="1"/>
  <c r="BA20" i="4" a="1"/>
  <c r="BA20" i="4" s="1"/>
  <c r="BB20" i="4" a="1"/>
  <c r="BB20" i="4" s="1"/>
  <c r="BC20" i="4" a="1"/>
  <c r="BC20" i="4" s="1"/>
  <c r="BD20" i="4" a="1"/>
  <c r="BD20" i="4" s="1"/>
  <c r="BE20" i="4" a="1"/>
  <c r="BE20" i="4" s="1"/>
  <c r="BF20" i="4" a="1"/>
  <c r="BF20" i="4" s="1"/>
  <c r="BG20" i="4" a="1"/>
  <c r="BG20" i="4" s="1"/>
  <c r="BH20" i="4" a="1"/>
  <c r="BH20" i="4" s="1"/>
  <c r="BI20" i="4" a="1"/>
  <c r="BI20" i="4" s="1"/>
  <c r="BJ20" i="4" a="1"/>
  <c r="BJ20" i="4" s="1"/>
  <c r="BK20" i="4" a="1"/>
  <c r="BK20" i="4" s="1"/>
  <c r="BL20" i="4" a="1"/>
  <c r="BL20" i="4" s="1"/>
  <c r="BM20" i="4" a="1"/>
  <c r="BM20" i="4" s="1"/>
  <c r="BN20" i="4" a="1"/>
  <c r="BN20" i="4" s="1"/>
  <c r="BO20" i="4" a="1"/>
  <c r="BO20" i="4" s="1"/>
  <c r="BP20" i="4" a="1"/>
  <c r="BP20" i="4" s="1"/>
  <c r="BQ20" i="4" a="1"/>
  <c r="BQ20" i="4" s="1"/>
  <c r="BR20" i="4" a="1"/>
  <c r="BR20" i="4" s="1"/>
  <c r="BS20" i="4" a="1"/>
  <c r="BS20" i="4" s="1"/>
  <c r="BT20" i="4" a="1"/>
  <c r="BT20" i="4" s="1"/>
  <c r="BU20" i="4" a="1"/>
  <c r="BU20" i="4" s="1"/>
  <c r="BV20" i="4" a="1"/>
  <c r="BV20" i="4" s="1"/>
  <c r="BW20" i="4" a="1"/>
  <c r="BW20" i="4" s="1"/>
  <c r="BX20" i="4" a="1"/>
  <c r="BX20" i="4" s="1"/>
  <c r="BY20" i="4" a="1"/>
  <c r="BY20" i="4" s="1"/>
  <c r="BZ20" i="4" a="1"/>
  <c r="BZ20" i="4" s="1"/>
  <c r="CA20" i="4" a="1"/>
  <c r="CA20" i="4" s="1"/>
  <c r="CB20" i="4" a="1"/>
  <c r="CB20" i="4" s="1"/>
  <c r="CC20" i="4" a="1"/>
  <c r="CC20" i="4" s="1"/>
  <c r="CD20" i="4" a="1"/>
  <c r="CD20" i="4" s="1"/>
  <c r="CE20" i="4" a="1"/>
  <c r="CE20" i="4" s="1"/>
  <c r="CF20" i="4" a="1"/>
  <c r="CF20" i="4" s="1"/>
  <c r="CG20" i="4" a="1"/>
  <c r="CG20" i="4" s="1"/>
  <c r="CH20" i="4" a="1"/>
  <c r="CH20" i="4" s="1"/>
  <c r="CI20" i="4" a="1"/>
  <c r="CI20" i="4" s="1"/>
  <c r="CJ20" i="4" a="1"/>
  <c r="CJ20" i="4" s="1"/>
  <c r="CK20" i="4" a="1"/>
  <c r="CK20" i="4" s="1"/>
  <c r="CL20" i="4" a="1"/>
  <c r="CL20" i="4" s="1"/>
  <c r="CM20" i="4" a="1"/>
  <c r="CM20" i="4" s="1"/>
  <c r="CN20" i="4" a="1"/>
  <c r="CN20" i="4" s="1"/>
  <c r="CO20" i="4" a="1"/>
  <c r="CO20" i="4" s="1"/>
  <c r="CP20" i="4" a="1"/>
  <c r="CP20" i="4" s="1"/>
  <c r="CQ20" i="4" a="1"/>
  <c r="CQ20" i="4" s="1"/>
  <c r="CR20" i="4" a="1"/>
  <c r="CR20" i="4" s="1"/>
  <c r="CS20" i="4" a="1"/>
  <c r="CS20" i="4" s="1"/>
  <c r="CT20" i="4" a="1"/>
  <c r="CT20" i="4" s="1"/>
  <c r="CU20" i="4" a="1"/>
  <c r="CU20" i="4" s="1"/>
  <c r="CV20" i="4" a="1"/>
  <c r="CV20" i="4" s="1"/>
  <c r="CW20" i="4" a="1"/>
  <c r="CW20" i="4" s="1"/>
  <c r="CX20" i="4" a="1"/>
  <c r="CX20" i="4" s="1"/>
  <c r="CY20" i="4" a="1"/>
  <c r="CY20" i="4" s="1"/>
  <c r="CZ20" i="4" a="1"/>
  <c r="CZ20" i="4" s="1"/>
  <c r="DA20" i="4" a="1"/>
  <c r="DA20" i="4" s="1"/>
  <c r="DB20" i="4" a="1"/>
  <c r="DB20" i="4" s="1"/>
  <c r="DC20" i="4" a="1"/>
  <c r="DC20" i="4" s="1"/>
  <c r="DD20" i="4" a="1"/>
  <c r="DD20" i="4" s="1"/>
  <c r="DE20" i="4" a="1"/>
  <c r="DE20" i="4" s="1"/>
  <c r="DF20" i="4" a="1"/>
  <c r="DF20" i="4" s="1"/>
  <c r="DG20" i="4" a="1"/>
  <c r="DG20" i="4" s="1"/>
  <c r="DH20" i="4" a="1"/>
  <c r="DH20" i="4" s="1"/>
  <c r="DI20" i="4" a="1"/>
  <c r="DI20" i="4" s="1"/>
  <c r="DJ20" i="4" a="1"/>
  <c r="DJ20" i="4" s="1"/>
  <c r="DK20" i="4" a="1"/>
  <c r="DK20" i="4" s="1"/>
  <c r="DL20" i="4" a="1"/>
  <c r="DL20" i="4" s="1"/>
  <c r="DM20" i="4" a="1"/>
  <c r="DM20" i="4" s="1"/>
  <c r="DN20" i="4" a="1"/>
  <c r="DN20" i="4" s="1"/>
  <c r="DO20" i="4" a="1"/>
  <c r="DO20" i="4" s="1"/>
  <c r="DP20" i="4" a="1"/>
  <c r="DP20" i="4" s="1"/>
  <c r="DQ20" i="4" a="1"/>
  <c r="DQ20" i="4" s="1"/>
  <c r="DR20" i="4" a="1"/>
  <c r="DR20" i="4" s="1"/>
  <c r="DS20" i="4" a="1"/>
  <c r="DS20" i="4" s="1"/>
  <c r="DT20" i="4" a="1"/>
  <c r="DT20" i="4" s="1"/>
  <c r="DU20" i="4" a="1"/>
  <c r="DU20" i="4" s="1"/>
  <c r="G21" i="4" a="1"/>
  <c r="G21" i="4" s="1"/>
  <c r="H21" i="4" a="1"/>
  <c r="H21" i="4" s="1"/>
  <c r="I21" i="4" a="1"/>
  <c r="I21" i="4" s="1"/>
  <c r="J21" i="4" a="1"/>
  <c r="J21" i="4" s="1"/>
  <c r="K21" i="4" a="1"/>
  <c r="K21" i="4" s="1"/>
  <c r="L21" i="4" a="1"/>
  <c r="L21" i="4" s="1"/>
  <c r="M21" i="4" a="1"/>
  <c r="M21" i="4" s="1"/>
  <c r="N21" i="4" a="1"/>
  <c r="N21" i="4" s="1"/>
  <c r="O21" i="4" a="1"/>
  <c r="O21" i="4" s="1"/>
  <c r="P21" i="4" a="1"/>
  <c r="P21" i="4" s="1"/>
  <c r="Q21" i="4" a="1"/>
  <c r="Q21" i="4" s="1"/>
  <c r="R21" i="4" a="1"/>
  <c r="R21" i="4" s="1"/>
  <c r="S21" i="4" a="1"/>
  <c r="S21" i="4" s="1"/>
  <c r="T21" i="4" a="1"/>
  <c r="T21" i="4" s="1"/>
  <c r="U21" i="4" a="1"/>
  <c r="U21" i="4" s="1"/>
  <c r="V21" i="4" a="1"/>
  <c r="V21" i="4" s="1"/>
  <c r="W21" i="4" a="1"/>
  <c r="W21" i="4" s="1"/>
  <c r="X21" i="4" a="1"/>
  <c r="X21" i="4" s="1"/>
  <c r="Y21" i="4" a="1"/>
  <c r="Y21" i="4" s="1"/>
  <c r="Z21" i="4" a="1"/>
  <c r="Z21" i="4" s="1"/>
  <c r="AA21" i="4" a="1"/>
  <c r="AA21" i="4" s="1"/>
  <c r="AB21" i="4" a="1"/>
  <c r="AB21" i="4" s="1"/>
  <c r="AC21" i="4" a="1"/>
  <c r="AC21" i="4" s="1"/>
  <c r="AD21" i="4" a="1"/>
  <c r="AD21" i="4" s="1"/>
  <c r="AE21" i="4" a="1"/>
  <c r="AE21" i="4" s="1"/>
  <c r="AF21" i="4" a="1"/>
  <c r="AF21" i="4" s="1"/>
  <c r="AG21" i="4" a="1"/>
  <c r="AG21" i="4" s="1"/>
  <c r="AH21" i="4" a="1"/>
  <c r="AH21" i="4" s="1"/>
  <c r="AI21" i="4" a="1"/>
  <c r="AI21" i="4" s="1"/>
  <c r="AJ21" i="4" a="1"/>
  <c r="AJ21" i="4" s="1"/>
  <c r="AK21" i="4" a="1"/>
  <c r="AK21" i="4" s="1"/>
  <c r="AL21" i="4" a="1"/>
  <c r="AL21" i="4" s="1"/>
  <c r="AM21" i="4" a="1"/>
  <c r="AM21" i="4" s="1"/>
  <c r="AN21" i="4" a="1"/>
  <c r="AN21" i="4" s="1"/>
  <c r="AO21" i="4" a="1"/>
  <c r="AO21" i="4" s="1"/>
  <c r="AP21" i="4" a="1"/>
  <c r="AP21" i="4" s="1"/>
  <c r="AQ21" i="4" a="1"/>
  <c r="AQ21" i="4" s="1"/>
  <c r="AR21" i="4" a="1"/>
  <c r="AR21" i="4" s="1"/>
  <c r="AS21" i="4" a="1"/>
  <c r="AS21" i="4" s="1"/>
  <c r="AT21" i="4" a="1"/>
  <c r="AT21" i="4" s="1"/>
  <c r="AU21" i="4" a="1"/>
  <c r="AU21" i="4" s="1"/>
  <c r="AV21" i="4" a="1"/>
  <c r="AV21" i="4" s="1"/>
  <c r="AW21" i="4" a="1"/>
  <c r="AW21" i="4" s="1"/>
  <c r="AX21" i="4" a="1"/>
  <c r="AX21" i="4" s="1"/>
  <c r="AY21" i="4" a="1"/>
  <c r="AY21" i="4" s="1"/>
  <c r="AZ21" i="4" a="1"/>
  <c r="AZ21" i="4" s="1"/>
  <c r="BA21" i="4" a="1"/>
  <c r="BA21" i="4" s="1"/>
  <c r="BB21" i="4" a="1"/>
  <c r="BB21" i="4" s="1"/>
  <c r="BC21" i="4" a="1"/>
  <c r="BC21" i="4" s="1"/>
  <c r="BD21" i="4" a="1"/>
  <c r="BD21" i="4" s="1"/>
  <c r="BE21" i="4" a="1"/>
  <c r="BE21" i="4" s="1"/>
  <c r="BF21" i="4" a="1"/>
  <c r="BF21" i="4" s="1"/>
  <c r="BG21" i="4" a="1"/>
  <c r="BG21" i="4" s="1"/>
  <c r="BH21" i="4" a="1"/>
  <c r="BH21" i="4" s="1"/>
  <c r="BI21" i="4" a="1"/>
  <c r="BI21" i="4" s="1"/>
  <c r="BJ21" i="4" a="1"/>
  <c r="BJ21" i="4" s="1"/>
  <c r="BK21" i="4" a="1"/>
  <c r="BK21" i="4" s="1"/>
  <c r="BL21" i="4" a="1"/>
  <c r="BL21" i="4" s="1"/>
  <c r="BM21" i="4" a="1"/>
  <c r="BM21" i="4" s="1"/>
  <c r="BN21" i="4" a="1"/>
  <c r="BN21" i="4" s="1"/>
  <c r="BO21" i="4" a="1"/>
  <c r="BO21" i="4" s="1"/>
  <c r="BP21" i="4" a="1"/>
  <c r="BP21" i="4" s="1"/>
  <c r="BQ21" i="4" a="1"/>
  <c r="BQ21" i="4" s="1"/>
  <c r="BR21" i="4" a="1"/>
  <c r="BR21" i="4" s="1"/>
  <c r="BS21" i="4" a="1"/>
  <c r="BS21" i="4" s="1"/>
  <c r="BT21" i="4" a="1"/>
  <c r="BT21" i="4" s="1"/>
  <c r="BU21" i="4" a="1"/>
  <c r="BU21" i="4" s="1"/>
  <c r="BV21" i="4" a="1"/>
  <c r="BV21" i="4" s="1"/>
  <c r="BW21" i="4" a="1"/>
  <c r="BW21" i="4" s="1"/>
  <c r="BX21" i="4" a="1"/>
  <c r="BX21" i="4" s="1"/>
  <c r="BY21" i="4" a="1"/>
  <c r="BY21" i="4" s="1"/>
  <c r="BZ21" i="4" a="1"/>
  <c r="BZ21" i="4" s="1"/>
  <c r="CA21" i="4" a="1"/>
  <c r="CA21" i="4" s="1"/>
  <c r="CB21" i="4" a="1"/>
  <c r="CB21" i="4" s="1"/>
  <c r="CC21" i="4" a="1"/>
  <c r="CC21" i="4" s="1"/>
  <c r="CD21" i="4" a="1"/>
  <c r="CD21" i="4" s="1"/>
  <c r="CE21" i="4" a="1"/>
  <c r="CE21" i="4" s="1"/>
  <c r="CF21" i="4" a="1"/>
  <c r="CF21" i="4" s="1"/>
  <c r="CG21" i="4" a="1"/>
  <c r="CG21" i="4" s="1"/>
  <c r="CH21" i="4" a="1"/>
  <c r="CH21" i="4" s="1"/>
  <c r="CI21" i="4" a="1"/>
  <c r="CI21" i="4" s="1"/>
  <c r="CJ21" i="4" a="1"/>
  <c r="CJ21" i="4" s="1"/>
  <c r="CK21" i="4" a="1"/>
  <c r="CK21" i="4" s="1"/>
  <c r="CL21" i="4" a="1"/>
  <c r="CL21" i="4" s="1"/>
  <c r="CM21" i="4" a="1"/>
  <c r="CM21" i="4" s="1"/>
  <c r="CN21" i="4" a="1"/>
  <c r="CN21" i="4" s="1"/>
  <c r="CO21" i="4" a="1"/>
  <c r="CO21" i="4" s="1"/>
  <c r="CP21" i="4" a="1"/>
  <c r="CP21" i="4" s="1"/>
  <c r="CQ21" i="4" a="1"/>
  <c r="CQ21" i="4" s="1"/>
  <c r="CR21" i="4" a="1"/>
  <c r="CR21" i="4" s="1"/>
  <c r="CS21" i="4" a="1"/>
  <c r="CS21" i="4" s="1"/>
  <c r="CT21" i="4" a="1"/>
  <c r="CT21" i="4" s="1"/>
  <c r="CU21" i="4" a="1"/>
  <c r="CU21" i="4" s="1"/>
  <c r="CV21" i="4" a="1"/>
  <c r="CV21" i="4" s="1"/>
  <c r="CW21" i="4" a="1"/>
  <c r="CW21" i="4" s="1"/>
  <c r="CX21" i="4" a="1"/>
  <c r="CX21" i="4" s="1"/>
  <c r="CY21" i="4" a="1"/>
  <c r="CY21" i="4" s="1"/>
  <c r="CZ21" i="4" a="1"/>
  <c r="CZ21" i="4" s="1"/>
  <c r="DA21" i="4" a="1"/>
  <c r="DA21" i="4" s="1"/>
  <c r="DB21" i="4" a="1"/>
  <c r="DB21" i="4" s="1"/>
  <c r="DC21" i="4" a="1"/>
  <c r="DC21" i="4" s="1"/>
  <c r="DD21" i="4" a="1"/>
  <c r="DD21" i="4" s="1"/>
  <c r="DE21" i="4" a="1"/>
  <c r="DE21" i="4" s="1"/>
  <c r="DF21" i="4" a="1"/>
  <c r="DF21" i="4" s="1"/>
  <c r="DG21" i="4" a="1"/>
  <c r="DG21" i="4" s="1"/>
  <c r="DH21" i="4" a="1"/>
  <c r="DH21" i="4" s="1"/>
  <c r="DI21" i="4" a="1"/>
  <c r="DI21" i="4" s="1"/>
  <c r="DJ21" i="4" a="1"/>
  <c r="DJ21" i="4" s="1"/>
  <c r="DK21" i="4" a="1"/>
  <c r="DK21" i="4" s="1"/>
  <c r="DL21" i="4" a="1"/>
  <c r="DL21" i="4" s="1"/>
  <c r="DM21" i="4" a="1"/>
  <c r="DM21" i="4" s="1"/>
  <c r="DN21" i="4" a="1"/>
  <c r="DN21" i="4" s="1"/>
  <c r="DO21" i="4" a="1"/>
  <c r="DO21" i="4" s="1"/>
  <c r="DP21" i="4" a="1"/>
  <c r="DP21" i="4" s="1"/>
  <c r="DQ21" i="4" a="1"/>
  <c r="DQ21" i="4" s="1"/>
  <c r="DR21" i="4" a="1"/>
  <c r="DR21" i="4" s="1"/>
  <c r="DS21" i="4" a="1"/>
  <c r="DS21" i="4" s="1"/>
  <c r="DT21" i="4" a="1"/>
  <c r="DT21" i="4" s="1"/>
  <c r="DU21" i="4" a="1"/>
  <c r="DU21" i="4" s="1"/>
  <c r="G22" i="4" a="1"/>
  <c r="G22" i="4" s="1"/>
  <c r="H22" i="4" a="1"/>
  <c r="H22" i="4" s="1"/>
  <c r="I22" i="4" a="1"/>
  <c r="I22" i="4" s="1"/>
  <c r="J22" i="4" a="1"/>
  <c r="J22" i="4" s="1"/>
  <c r="K22" i="4" a="1"/>
  <c r="K22" i="4" s="1"/>
  <c r="L22" i="4" a="1"/>
  <c r="L22" i="4" s="1"/>
  <c r="M22" i="4" a="1"/>
  <c r="M22" i="4" s="1"/>
  <c r="N22" i="4" a="1"/>
  <c r="N22" i="4" s="1"/>
  <c r="O22" i="4" a="1"/>
  <c r="O22" i="4" s="1"/>
  <c r="P22" i="4" a="1"/>
  <c r="P22" i="4" s="1"/>
  <c r="Q22" i="4" a="1"/>
  <c r="Q22" i="4" s="1"/>
  <c r="R22" i="4" a="1"/>
  <c r="R22" i="4" s="1"/>
  <c r="S22" i="4" a="1"/>
  <c r="S22" i="4" s="1"/>
  <c r="T22" i="4" a="1"/>
  <c r="T22" i="4" s="1"/>
  <c r="U22" i="4" a="1"/>
  <c r="U22" i="4" s="1"/>
  <c r="V22" i="4" a="1"/>
  <c r="V22" i="4" s="1"/>
  <c r="W22" i="4" a="1"/>
  <c r="W22" i="4" s="1"/>
  <c r="X22" i="4" a="1"/>
  <c r="X22" i="4" s="1"/>
  <c r="Y22" i="4" a="1"/>
  <c r="Y22" i="4" s="1"/>
  <c r="Z22" i="4" a="1"/>
  <c r="Z22" i="4" s="1"/>
  <c r="AA22" i="4" a="1"/>
  <c r="AA22" i="4" s="1"/>
  <c r="AB22" i="4" a="1"/>
  <c r="AB22" i="4" s="1"/>
  <c r="AC22" i="4" a="1"/>
  <c r="AC22" i="4" s="1"/>
  <c r="AD22" i="4" a="1"/>
  <c r="AD22" i="4" s="1"/>
  <c r="AE22" i="4" a="1"/>
  <c r="AE22" i="4" s="1"/>
  <c r="AF22" i="4" a="1"/>
  <c r="AF22" i="4" s="1"/>
  <c r="AG22" i="4" a="1"/>
  <c r="AG22" i="4" s="1"/>
  <c r="AH22" i="4" a="1"/>
  <c r="AH22" i="4" s="1"/>
  <c r="AI22" i="4" a="1"/>
  <c r="AI22" i="4" s="1"/>
  <c r="AJ22" i="4" a="1"/>
  <c r="AJ22" i="4" s="1"/>
  <c r="AK22" i="4" a="1"/>
  <c r="AK22" i="4" s="1"/>
  <c r="AL22" i="4" a="1"/>
  <c r="AL22" i="4" s="1"/>
  <c r="AM22" i="4" a="1"/>
  <c r="AM22" i="4" s="1"/>
  <c r="AN22" i="4" a="1"/>
  <c r="AN22" i="4" s="1"/>
  <c r="AO22" i="4" a="1"/>
  <c r="AO22" i="4" s="1"/>
  <c r="AP22" i="4" a="1"/>
  <c r="AP22" i="4" s="1"/>
  <c r="AQ22" i="4" a="1"/>
  <c r="AQ22" i="4" s="1"/>
  <c r="AR22" i="4" a="1"/>
  <c r="AR22" i="4" s="1"/>
  <c r="AS22" i="4" a="1"/>
  <c r="AS22" i="4" s="1"/>
  <c r="AT22" i="4" a="1"/>
  <c r="AT22" i="4" s="1"/>
  <c r="AU22" i="4" a="1"/>
  <c r="AU22" i="4" s="1"/>
  <c r="AV22" i="4" a="1"/>
  <c r="AV22" i="4" s="1"/>
  <c r="AW22" i="4" a="1"/>
  <c r="AW22" i="4" s="1"/>
  <c r="AX22" i="4" a="1"/>
  <c r="AX22" i="4" s="1"/>
  <c r="AY22" i="4" a="1"/>
  <c r="AY22" i="4" s="1"/>
  <c r="AZ22" i="4" a="1"/>
  <c r="AZ22" i="4" s="1"/>
  <c r="BA22" i="4" a="1"/>
  <c r="BA22" i="4" s="1"/>
  <c r="BB22" i="4" a="1"/>
  <c r="BB22" i="4" s="1"/>
  <c r="BC22" i="4" a="1"/>
  <c r="BC22" i="4" s="1"/>
  <c r="BD22" i="4" a="1"/>
  <c r="BD22" i="4" s="1"/>
  <c r="BE22" i="4" a="1"/>
  <c r="BE22" i="4" s="1"/>
  <c r="BF22" i="4" a="1"/>
  <c r="BF22" i="4" s="1"/>
  <c r="BG22" i="4" a="1"/>
  <c r="BG22" i="4" s="1"/>
  <c r="BH22" i="4" a="1"/>
  <c r="BH22" i="4" s="1"/>
  <c r="BI22" i="4" a="1"/>
  <c r="BI22" i="4" s="1"/>
  <c r="BJ22" i="4" a="1"/>
  <c r="BJ22" i="4" s="1"/>
  <c r="BK22" i="4" a="1"/>
  <c r="BK22" i="4" s="1"/>
  <c r="BL22" i="4" a="1"/>
  <c r="BL22" i="4" s="1"/>
  <c r="BM22" i="4" a="1"/>
  <c r="BM22" i="4" s="1"/>
  <c r="BN22" i="4" a="1"/>
  <c r="BN22" i="4" s="1"/>
  <c r="BO22" i="4" a="1"/>
  <c r="BO22" i="4" s="1"/>
  <c r="BP22" i="4" a="1"/>
  <c r="BP22" i="4" s="1"/>
  <c r="BQ22" i="4" a="1"/>
  <c r="BQ22" i="4" s="1"/>
  <c r="BR22" i="4" a="1"/>
  <c r="BR22" i="4" s="1"/>
  <c r="BS22" i="4" a="1"/>
  <c r="BS22" i="4" s="1"/>
  <c r="BT22" i="4" a="1"/>
  <c r="BT22" i="4" s="1"/>
  <c r="BU22" i="4" a="1"/>
  <c r="BU22" i="4" s="1"/>
  <c r="BV22" i="4" a="1"/>
  <c r="BV22" i="4" s="1"/>
  <c r="BW22" i="4" a="1"/>
  <c r="BW22" i="4" s="1"/>
  <c r="BX22" i="4" a="1"/>
  <c r="BX22" i="4" s="1"/>
  <c r="BY22" i="4" a="1"/>
  <c r="BY22" i="4" s="1"/>
  <c r="BZ22" i="4" a="1"/>
  <c r="BZ22" i="4" s="1"/>
  <c r="CA22" i="4" a="1"/>
  <c r="CA22" i="4" s="1"/>
  <c r="CB22" i="4" a="1"/>
  <c r="CB22" i="4" s="1"/>
  <c r="CC22" i="4" a="1"/>
  <c r="CC22" i="4" s="1"/>
  <c r="CD22" i="4" a="1"/>
  <c r="CD22" i="4" s="1"/>
  <c r="CE22" i="4" a="1"/>
  <c r="CE22" i="4" s="1"/>
  <c r="CF22" i="4" a="1"/>
  <c r="CF22" i="4" s="1"/>
  <c r="CG22" i="4" a="1"/>
  <c r="CG22" i="4" s="1"/>
  <c r="CH22" i="4" a="1"/>
  <c r="CH22" i="4" s="1"/>
  <c r="CI22" i="4" a="1"/>
  <c r="CI22" i="4" s="1"/>
  <c r="CJ22" i="4" a="1"/>
  <c r="CJ22" i="4" s="1"/>
  <c r="CK22" i="4" a="1"/>
  <c r="CK22" i="4" s="1"/>
  <c r="CL22" i="4" a="1"/>
  <c r="CL22" i="4" s="1"/>
  <c r="CM22" i="4" a="1"/>
  <c r="CM22" i="4" s="1"/>
  <c r="CN22" i="4" a="1"/>
  <c r="CN22" i="4" s="1"/>
  <c r="CO22" i="4" a="1"/>
  <c r="CO22" i="4" s="1"/>
  <c r="CP22" i="4" a="1"/>
  <c r="CP22" i="4" s="1"/>
  <c r="CQ22" i="4" a="1"/>
  <c r="CQ22" i="4" s="1"/>
  <c r="CR22" i="4" a="1"/>
  <c r="CR22" i="4" s="1"/>
  <c r="CS22" i="4" a="1"/>
  <c r="CS22" i="4" s="1"/>
  <c r="CT22" i="4" a="1"/>
  <c r="CT22" i="4" s="1"/>
  <c r="CU22" i="4" a="1"/>
  <c r="CU22" i="4" s="1"/>
  <c r="CV22" i="4" a="1"/>
  <c r="CV22" i="4" s="1"/>
  <c r="CW22" i="4" a="1"/>
  <c r="CW22" i="4" s="1"/>
  <c r="CX22" i="4" a="1"/>
  <c r="CX22" i="4" s="1"/>
  <c r="CY22" i="4" a="1"/>
  <c r="CY22" i="4" s="1"/>
  <c r="CZ22" i="4" a="1"/>
  <c r="CZ22" i="4" s="1"/>
  <c r="DA22" i="4" a="1"/>
  <c r="DA22" i="4" s="1"/>
  <c r="DB22" i="4" a="1"/>
  <c r="DB22" i="4" s="1"/>
  <c r="DC22" i="4" a="1"/>
  <c r="DC22" i="4" s="1"/>
  <c r="DD22" i="4" a="1"/>
  <c r="DD22" i="4" s="1"/>
  <c r="DE22" i="4" a="1"/>
  <c r="DE22" i="4" s="1"/>
  <c r="DF22" i="4" a="1"/>
  <c r="DF22" i="4" s="1"/>
  <c r="DG22" i="4" a="1"/>
  <c r="DG22" i="4" s="1"/>
  <c r="DH22" i="4" a="1"/>
  <c r="DH22" i="4" s="1"/>
  <c r="DI22" i="4" a="1"/>
  <c r="DI22" i="4" s="1"/>
  <c r="DJ22" i="4" a="1"/>
  <c r="DJ22" i="4" s="1"/>
  <c r="DK22" i="4" a="1"/>
  <c r="DK22" i="4" s="1"/>
  <c r="DL22" i="4" a="1"/>
  <c r="DL22" i="4" s="1"/>
  <c r="DM22" i="4" a="1"/>
  <c r="DM22" i="4" s="1"/>
  <c r="DN22" i="4" a="1"/>
  <c r="DN22" i="4" s="1"/>
  <c r="DO22" i="4" a="1"/>
  <c r="DO22" i="4" s="1"/>
  <c r="DP22" i="4" a="1"/>
  <c r="DP22" i="4" s="1"/>
  <c r="DQ22" i="4" a="1"/>
  <c r="DQ22" i="4" s="1"/>
  <c r="DR22" i="4" a="1"/>
  <c r="DR22" i="4" s="1"/>
  <c r="DS22" i="4" a="1"/>
  <c r="DS22" i="4" s="1"/>
  <c r="DT22" i="4" a="1"/>
  <c r="DT22" i="4" s="1"/>
  <c r="DU22" i="4" a="1"/>
  <c r="DU22" i="4" s="1"/>
  <c r="G23" i="4" a="1"/>
  <c r="G23" i="4" s="1"/>
  <c r="H23" i="4" a="1"/>
  <c r="H23" i="4" s="1"/>
  <c r="I23" i="4" a="1"/>
  <c r="I23" i="4" s="1"/>
  <c r="J23" i="4" a="1"/>
  <c r="J23" i="4" s="1"/>
  <c r="K23" i="4" a="1"/>
  <c r="K23" i="4" s="1"/>
  <c r="L23" i="4" a="1"/>
  <c r="L23" i="4" s="1"/>
  <c r="M23" i="4" a="1"/>
  <c r="M23" i="4" s="1"/>
  <c r="N23" i="4" a="1"/>
  <c r="N23" i="4" s="1"/>
  <c r="O23" i="4" a="1"/>
  <c r="O23" i="4" s="1"/>
  <c r="P23" i="4" a="1"/>
  <c r="P23" i="4" s="1"/>
  <c r="Q23" i="4" a="1"/>
  <c r="Q23" i="4" s="1"/>
  <c r="R23" i="4" a="1"/>
  <c r="R23" i="4" s="1"/>
  <c r="S23" i="4" a="1"/>
  <c r="S23" i="4" s="1"/>
  <c r="T23" i="4" a="1"/>
  <c r="T23" i="4" s="1"/>
  <c r="U23" i="4" a="1"/>
  <c r="U23" i="4" s="1"/>
  <c r="V23" i="4" a="1"/>
  <c r="V23" i="4" s="1"/>
  <c r="W23" i="4" a="1"/>
  <c r="W23" i="4" s="1"/>
  <c r="X23" i="4" a="1"/>
  <c r="X23" i="4" s="1"/>
  <c r="Y23" i="4" a="1"/>
  <c r="Y23" i="4" s="1"/>
  <c r="Z23" i="4" a="1"/>
  <c r="Z23" i="4" s="1"/>
  <c r="AA23" i="4" a="1"/>
  <c r="AA23" i="4" s="1"/>
  <c r="AB23" i="4" a="1"/>
  <c r="AB23" i="4" s="1"/>
  <c r="AC23" i="4" a="1"/>
  <c r="AC23" i="4" s="1"/>
  <c r="AD23" i="4" a="1"/>
  <c r="AD23" i="4" s="1"/>
  <c r="AE23" i="4" a="1"/>
  <c r="AE23" i="4" s="1"/>
  <c r="AF23" i="4" a="1"/>
  <c r="AF23" i="4" s="1"/>
  <c r="AG23" i="4" a="1"/>
  <c r="AG23" i="4" s="1"/>
  <c r="AH23" i="4" a="1"/>
  <c r="AH23" i="4" s="1"/>
  <c r="AI23" i="4" a="1"/>
  <c r="AI23" i="4" s="1"/>
  <c r="AJ23" i="4" a="1"/>
  <c r="AJ23" i="4" s="1"/>
  <c r="AK23" i="4" a="1"/>
  <c r="AK23" i="4" s="1"/>
  <c r="AL23" i="4" a="1"/>
  <c r="AL23" i="4" s="1"/>
  <c r="AM23" i="4" a="1"/>
  <c r="AM23" i="4" s="1"/>
  <c r="AN23" i="4" a="1"/>
  <c r="AN23" i="4" s="1"/>
  <c r="AO23" i="4" a="1"/>
  <c r="AO23" i="4" s="1"/>
  <c r="AP23" i="4" a="1"/>
  <c r="AP23" i="4" s="1"/>
  <c r="AQ23" i="4" a="1"/>
  <c r="AQ23" i="4" s="1"/>
  <c r="AR23" i="4" a="1"/>
  <c r="AR23" i="4" s="1"/>
  <c r="AS23" i="4" a="1"/>
  <c r="AS23" i="4" s="1"/>
  <c r="AT23" i="4" a="1"/>
  <c r="AT23" i="4" s="1"/>
  <c r="AU23" i="4" a="1"/>
  <c r="AU23" i="4" s="1"/>
  <c r="AV23" i="4" a="1"/>
  <c r="AV23" i="4" s="1"/>
  <c r="AW23" i="4" a="1"/>
  <c r="AW23" i="4" s="1"/>
  <c r="AX23" i="4" a="1"/>
  <c r="AX23" i="4" s="1"/>
  <c r="AY23" i="4" a="1"/>
  <c r="AY23" i="4" s="1"/>
  <c r="AZ23" i="4" a="1"/>
  <c r="AZ23" i="4" s="1"/>
  <c r="BA23" i="4" a="1"/>
  <c r="BA23" i="4" s="1"/>
  <c r="BB23" i="4" a="1"/>
  <c r="BB23" i="4" s="1"/>
  <c r="BC23" i="4" a="1"/>
  <c r="BC23" i="4" s="1"/>
  <c r="BD23" i="4" a="1"/>
  <c r="BD23" i="4" s="1"/>
  <c r="BE23" i="4" a="1"/>
  <c r="BE23" i="4" s="1"/>
  <c r="BF23" i="4" a="1"/>
  <c r="BF23" i="4" s="1"/>
  <c r="BG23" i="4" a="1"/>
  <c r="BG23" i="4" s="1"/>
  <c r="BH23" i="4" a="1"/>
  <c r="BH23" i="4" s="1"/>
  <c r="BI23" i="4" a="1"/>
  <c r="BI23" i="4" s="1"/>
  <c r="BJ23" i="4" a="1"/>
  <c r="BJ23" i="4" s="1"/>
  <c r="BK23" i="4" a="1"/>
  <c r="BK23" i="4" s="1"/>
  <c r="BL23" i="4" a="1"/>
  <c r="BL23" i="4" s="1"/>
  <c r="BM23" i="4" a="1"/>
  <c r="BM23" i="4" s="1"/>
  <c r="BN23" i="4" a="1"/>
  <c r="BN23" i="4" s="1"/>
  <c r="BO23" i="4" a="1"/>
  <c r="BO23" i="4" s="1"/>
  <c r="BP23" i="4" a="1"/>
  <c r="BP23" i="4" s="1"/>
  <c r="BQ23" i="4" a="1"/>
  <c r="BQ23" i="4" s="1"/>
  <c r="BR23" i="4" a="1"/>
  <c r="BR23" i="4" s="1"/>
  <c r="BS23" i="4" a="1"/>
  <c r="BS23" i="4" s="1"/>
  <c r="BT23" i="4" a="1"/>
  <c r="BT23" i="4" s="1"/>
  <c r="BU23" i="4" a="1"/>
  <c r="BU23" i="4" s="1"/>
  <c r="BV23" i="4" a="1"/>
  <c r="BV23" i="4" s="1"/>
  <c r="BW23" i="4" a="1"/>
  <c r="BW23" i="4" s="1"/>
  <c r="BX23" i="4" a="1"/>
  <c r="BX23" i="4" s="1"/>
  <c r="BY23" i="4" a="1"/>
  <c r="BY23" i="4" s="1"/>
  <c r="BZ23" i="4" a="1"/>
  <c r="BZ23" i="4" s="1"/>
  <c r="CA23" i="4" a="1"/>
  <c r="CA23" i="4" s="1"/>
  <c r="CB23" i="4" a="1"/>
  <c r="CB23" i="4" s="1"/>
  <c r="CC23" i="4" a="1"/>
  <c r="CC23" i="4" s="1"/>
  <c r="CD23" i="4" a="1"/>
  <c r="CD23" i="4" s="1"/>
  <c r="CE23" i="4" a="1"/>
  <c r="CE23" i="4" s="1"/>
  <c r="CF23" i="4" a="1"/>
  <c r="CF23" i="4" s="1"/>
  <c r="CG23" i="4" a="1"/>
  <c r="CG23" i="4" s="1"/>
  <c r="CH23" i="4" a="1"/>
  <c r="CH23" i="4" s="1"/>
  <c r="CI23" i="4" a="1"/>
  <c r="CI23" i="4" s="1"/>
  <c r="CJ23" i="4" a="1"/>
  <c r="CJ23" i="4" s="1"/>
  <c r="CK23" i="4" a="1"/>
  <c r="CK23" i="4" s="1"/>
  <c r="CL23" i="4" a="1"/>
  <c r="CL23" i="4" s="1"/>
  <c r="CM23" i="4" a="1"/>
  <c r="CM23" i="4" s="1"/>
  <c r="CN23" i="4" a="1"/>
  <c r="CN23" i="4" s="1"/>
  <c r="CO23" i="4" a="1"/>
  <c r="CO23" i="4" s="1"/>
  <c r="CP23" i="4" a="1"/>
  <c r="CP23" i="4" s="1"/>
  <c r="CQ23" i="4" a="1"/>
  <c r="CQ23" i="4" s="1"/>
  <c r="CR23" i="4" a="1"/>
  <c r="CR23" i="4" s="1"/>
  <c r="CS23" i="4" a="1"/>
  <c r="CS23" i="4" s="1"/>
  <c r="CT23" i="4" a="1"/>
  <c r="CT23" i="4" s="1"/>
  <c r="CU23" i="4" a="1"/>
  <c r="CU23" i="4" s="1"/>
  <c r="CV23" i="4" a="1"/>
  <c r="CV23" i="4" s="1"/>
  <c r="CW23" i="4" a="1"/>
  <c r="CW23" i="4" s="1"/>
  <c r="CX23" i="4" a="1"/>
  <c r="CX23" i="4" s="1"/>
  <c r="CY23" i="4" a="1"/>
  <c r="CY23" i="4" s="1"/>
  <c r="CZ23" i="4" a="1"/>
  <c r="CZ23" i="4" s="1"/>
  <c r="DA23" i="4" a="1"/>
  <c r="DA23" i="4" s="1"/>
  <c r="DB23" i="4" a="1"/>
  <c r="DB23" i="4" s="1"/>
  <c r="DC23" i="4" a="1"/>
  <c r="DC23" i="4" s="1"/>
  <c r="DD23" i="4" a="1"/>
  <c r="DD23" i="4" s="1"/>
  <c r="DE23" i="4" a="1"/>
  <c r="DE23" i="4" s="1"/>
  <c r="DF23" i="4" a="1"/>
  <c r="DF23" i="4" s="1"/>
  <c r="DG23" i="4" a="1"/>
  <c r="DG23" i="4" s="1"/>
  <c r="DH23" i="4" a="1"/>
  <c r="DH23" i="4" s="1"/>
  <c r="DI23" i="4" a="1"/>
  <c r="DI23" i="4" s="1"/>
  <c r="DJ23" i="4" a="1"/>
  <c r="DJ23" i="4" s="1"/>
  <c r="DK23" i="4" a="1"/>
  <c r="DK23" i="4" s="1"/>
  <c r="DL23" i="4" a="1"/>
  <c r="DL23" i="4" s="1"/>
  <c r="DM23" i="4" a="1"/>
  <c r="DM23" i="4" s="1"/>
  <c r="DN23" i="4" a="1"/>
  <c r="DN23" i="4" s="1"/>
  <c r="DO23" i="4" a="1"/>
  <c r="DO23" i="4" s="1"/>
  <c r="DP23" i="4" a="1"/>
  <c r="DP23" i="4" s="1"/>
  <c r="DQ23" i="4" a="1"/>
  <c r="DQ23" i="4" s="1"/>
  <c r="DR23" i="4" a="1"/>
  <c r="DR23" i="4" s="1"/>
  <c r="DS23" i="4" a="1"/>
  <c r="DS23" i="4" s="1"/>
  <c r="DT23" i="4" a="1"/>
  <c r="DT23" i="4" s="1"/>
  <c r="DU23" i="4" a="1"/>
  <c r="DU23" i="4" s="1"/>
  <c r="G24" i="4" a="1"/>
  <c r="G24" i="4" s="1"/>
  <c r="H24" i="4" a="1"/>
  <c r="H24" i="4" s="1"/>
  <c r="I24" i="4" a="1"/>
  <c r="I24" i="4" s="1"/>
  <c r="J24" i="4" a="1"/>
  <c r="J24" i="4" s="1"/>
  <c r="K24" i="4" a="1"/>
  <c r="K24" i="4" s="1"/>
  <c r="L24" i="4" a="1"/>
  <c r="L24" i="4" s="1"/>
  <c r="M24" i="4" a="1"/>
  <c r="M24" i="4" s="1"/>
  <c r="N24" i="4" a="1"/>
  <c r="N24" i="4" s="1"/>
  <c r="O24" i="4" a="1"/>
  <c r="O24" i="4" s="1"/>
  <c r="P24" i="4" a="1"/>
  <c r="P24" i="4" s="1"/>
  <c r="Q24" i="4" a="1"/>
  <c r="Q24" i="4" s="1"/>
  <c r="R24" i="4" a="1"/>
  <c r="R24" i="4" s="1"/>
  <c r="S24" i="4" a="1"/>
  <c r="S24" i="4" s="1"/>
  <c r="T24" i="4" a="1"/>
  <c r="T24" i="4" s="1"/>
  <c r="U24" i="4" a="1"/>
  <c r="U24" i="4" s="1"/>
  <c r="V24" i="4" a="1"/>
  <c r="V24" i="4" s="1"/>
  <c r="W24" i="4" a="1"/>
  <c r="W24" i="4" s="1"/>
  <c r="X24" i="4" a="1"/>
  <c r="X24" i="4" s="1"/>
  <c r="Y24" i="4" a="1"/>
  <c r="Y24" i="4" s="1"/>
  <c r="Z24" i="4" a="1"/>
  <c r="Z24" i="4" s="1"/>
  <c r="AA24" i="4" a="1"/>
  <c r="AA24" i="4" s="1"/>
  <c r="AB24" i="4" a="1"/>
  <c r="AB24" i="4" s="1"/>
  <c r="AC24" i="4" a="1"/>
  <c r="AC24" i="4" s="1"/>
  <c r="AD24" i="4" a="1"/>
  <c r="AD24" i="4" s="1"/>
  <c r="AE24" i="4" a="1"/>
  <c r="AE24" i="4" s="1"/>
  <c r="AF24" i="4" a="1"/>
  <c r="AF24" i="4" s="1"/>
  <c r="AG24" i="4" a="1"/>
  <c r="AG24" i="4" s="1"/>
  <c r="AH24" i="4" a="1"/>
  <c r="AH24" i="4" s="1"/>
  <c r="AI24" i="4" a="1"/>
  <c r="AI24" i="4" s="1"/>
  <c r="AJ24" i="4" a="1"/>
  <c r="AJ24" i="4" s="1"/>
  <c r="AK24" i="4" a="1"/>
  <c r="AK24" i="4" s="1"/>
  <c r="AL24" i="4" a="1"/>
  <c r="AL24" i="4" s="1"/>
  <c r="AM24" i="4" a="1"/>
  <c r="AM24" i="4" s="1"/>
  <c r="AN24" i="4" a="1"/>
  <c r="AN24" i="4" s="1"/>
  <c r="AO24" i="4" a="1"/>
  <c r="AO24" i="4" s="1"/>
  <c r="AP24" i="4" a="1"/>
  <c r="AP24" i="4" s="1"/>
  <c r="AQ24" i="4" a="1"/>
  <c r="AQ24" i="4" s="1"/>
  <c r="AR24" i="4" a="1"/>
  <c r="AR24" i="4" s="1"/>
  <c r="AS24" i="4" a="1"/>
  <c r="AS24" i="4" s="1"/>
  <c r="AT24" i="4" a="1"/>
  <c r="AT24" i="4" s="1"/>
  <c r="AU24" i="4" a="1"/>
  <c r="AU24" i="4" s="1"/>
  <c r="AV24" i="4" a="1"/>
  <c r="AV24" i="4" s="1"/>
  <c r="AW24" i="4" a="1"/>
  <c r="AW24" i="4" s="1"/>
  <c r="AX24" i="4" a="1"/>
  <c r="AX24" i="4" s="1"/>
  <c r="AY24" i="4" a="1"/>
  <c r="AY24" i="4" s="1"/>
  <c r="AZ24" i="4" a="1"/>
  <c r="AZ24" i="4" s="1"/>
  <c r="BA24" i="4" a="1"/>
  <c r="BA24" i="4" s="1"/>
  <c r="BB24" i="4" a="1"/>
  <c r="BB24" i="4" s="1"/>
  <c r="BC24" i="4" a="1"/>
  <c r="BC24" i="4" s="1"/>
  <c r="BD24" i="4" a="1"/>
  <c r="BD24" i="4" s="1"/>
  <c r="BE24" i="4" a="1"/>
  <c r="BE24" i="4" s="1"/>
  <c r="BF24" i="4" a="1"/>
  <c r="BF24" i="4" s="1"/>
  <c r="BG24" i="4" a="1"/>
  <c r="BG24" i="4" s="1"/>
  <c r="BH24" i="4" a="1"/>
  <c r="BH24" i="4" s="1"/>
  <c r="BI24" i="4" a="1"/>
  <c r="BI24" i="4" s="1"/>
  <c r="BJ24" i="4" a="1"/>
  <c r="BJ24" i="4" s="1"/>
  <c r="BK24" i="4" a="1"/>
  <c r="BK24" i="4" s="1"/>
  <c r="BL24" i="4" a="1"/>
  <c r="BL24" i="4" s="1"/>
  <c r="BM24" i="4" a="1"/>
  <c r="BM24" i="4" s="1"/>
  <c r="BN24" i="4" a="1"/>
  <c r="BN24" i="4" s="1"/>
  <c r="BO24" i="4" a="1"/>
  <c r="BO24" i="4" s="1"/>
  <c r="BP24" i="4" a="1"/>
  <c r="BP24" i="4" s="1"/>
  <c r="BQ24" i="4" a="1"/>
  <c r="BQ24" i="4" s="1"/>
  <c r="BR24" i="4" a="1"/>
  <c r="BR24" i="4" s="1"/>
  <c r="BS24" i="4" a="1"/>
  <c r="BS24" i="4" s="1"/>
  <c r="BT24" i="4" a="1"/>
  <c r="BT24" i="4" s="1"/>
  <c r="BU24" i="4" a="1"/>
  <c r="BU24" i="4" s="1"/>
  <c r="BV24" i="4" a="1"/>
  <c r="BV24" i="4" s="1"/>
  <c r="BW24" i="4" a="1"/>
  <c r="BW24" i="4" s="1"/>
  <c r="BX24" i="4" a="1"/>
  <c r="BX24" i="4" s="1"/>
  <c r="BY24" i="4" a="1"/>
  <c r="BY24" i="4" s="1"/>
  <c r="BZ24" i="4" a="1"/>
  <c r="BZ24" i="4" s="1"/>
  <c r="CA24" i="4" a="1"/>
  <c r="CA24" i="4" s="1"/>
  <c r="CB24" i="4" a="1"/>
  <c r="CB24" i="4" s="1"/>
  <c r="CC24" i="4" a="1"/>
  <c r="CC24" i="4" s="1"/>
  <c r="CD24" i="4" a="1"/>
  <c r="CD24" i="4" s="1"/>
  <c r="CE24" i="4" a="1"/>
  <c r="CE24" i="4" s="1"/>
  <c r="CF24" i="4" a="1"/>
  <c r="CF24" i="4" s="1"/>
  <c r="CG24" i="4" a="1"/>
  <c r="CG24" i="4" s="1"/>
  <c r="CH24" i="4" a="1"/>
  <c r="CH24" i="4" s="1"/>
  <c r="CI24" i="4" a="1"/>
  <c r="CI24" i="4" s="1"/>
  <c r="CJ24" i="4" a="1"/>
  <c r="CJ24" i="4" s="1"/>
  <c r="CK24" i="4" a="1"/>
  <c r="CK24" i="4" s="1"/>
  <c r="CL24" i="4" a="1"/>
  <c r="CL24" i="4" s="1"/>
  <c r="CM24" i="4" a="1"/>
  <c r="CM24" i="4" s="1"/>
  <c r="CN24" i="4" a="1"/>
  <c r="CN24" i="4" s="1"/>
  <c r="CO24" i="4" a="1"/>
  <c r="CO24" i="4" s="1"/>
  <c r="CP24" i="4" a="1"/>
  <c r="CP24" i="4" s="1"/>
  <c r="CQ24" i="4" a="1"/>
  <c r="CQ24" i="4" s="1"/>
  <c r="CR24" i="4" a="1"/>
  <c r="CR24" i="4" s="1"/>
  <c r="CS24" i="4" a="1"/>
  <c r="CS24" i="4" s="1"/>
  <c r="CT24" i="4" a="1"/>
  <c r="CT24" i="4" s="1"/>
  <c r="CU24" i="4" a="1"/>
  <c r="CU24" i="4" s="1"/>
  <c r="CV24" i="4" a="1"/>
  <c r="CV24" i="4" s="1"/>
  <c r="CW24" i="4" a="1"/>
  <c r="CW24" i="4" s="1"/>
  <c r="CX24" i="4" a="1"/>
  <c r="CX24" i="4" s="1"/>
  <c r="CY24" i="4" a="1"/>
  <c r="CY24" i="4" s="1"/>
  <c r="CZ24" i="4" a="1"/>
  <c r="CZ24" i="4" s="1"/>
  <c r="DA24" i="4" a="1"/>
  <c r="DA24" i="4" s="1"/>
  <c r="DB24" i="4" a="1"/>
  <c r="DB24" i="4" s="1"/>
  <c r="DC24" i="4" a="1"/>
  <c r="DC24" i="4" s="1"/>
  <c r="DD24" i="4" a="1"/>
  <c r="DD24" i="4" s="1"/>
  <c r="DE24" i="4" a="1"/>
  <c r="DE24" i="4" s="1"/>
  <c r="DF24" i="4" a="1"/>
  <c r="DF24" i="4" s="1"/>
  <c r="DG24" i="4" a="1"/>
  <c r="DG24" i="4" s="1"/>
  <c r="DH24" i="4" a="1"/>
  <c r="DH24" i="4" s="1"/>
  <c r="DI24" i="4" a="1"/>
  <c r="DI24" i="4" s="1"/>
  <c r="DJ24" i="4" a="1"/>
  <c r="DJ24" i="4" s="1"/>
  <c r="DK24" i="4" a="1"/>
  <c r="DK24" i="4" s="1"/>
  <c r="DL24" i="4" a="1"/>
  <c r="DL24" i="4" s="1"/>
  <c r="DM24" i="4" a="1"/>
  <c r="DM24" i="4" s="1"/>
  <c r="DN24" i="4" a="1"/>
  <c r="DN24" i="4" s="1"/>
  <c r="DO24" i="4" a="1"/>
  <c r="DO24" i="4" s="1"/>
  <c r="DP24" i="4" a="1"/>
  <c r="DP24" i="4" s="1"/>
  <c r="DQ24" i="4" a="1"/>
  <c r="DQ24" i="4" s="1"/>
  <c r="DR24" i="4" a="1"/>
  <c r="DR24" i="4" s="1"/>
  <c r="DS24" i="4" a="1"/>
  <c r="DS24" i="4" s="1"/>
  <c r="DT24" i="4" a="1"/>
  <c r="DT24" i="4" s="1"/>
  <c r="DU24" i="4" a="1"/>
  <c r="DU24" i="4" s="1"/>
  <c r="G25" i="4" a="1"/>
  <c r="G25" i="4" s="1"/>
  <c r="H25" i="4" a="1"/>
  <c r="H25" i="4" s="1"/>
  <c r="I25" i="4" a="1"/>
  <c r="I25" i="4" s="1"/>
  <c r="J25" i="4" a="1"/>
  <c r="J25" i="4" s="1"/>
  <c r="K25" i="4" a="1"/>
  <c r="K25" i="4" s="1"/>
  <c r="L25" i="4" a="1"/>
  <c r="L25" i="4" s="1"/>
  <c r="M25" i="4" a="1"/>
  <c r="M25" i="4" s="1"/>
  <c r="N25" i="4" a="1"/>
  <c r="N25" i="4" s="1"/>
  <c r="O25" i="4" a="1"/>
  <c r="O25" i="4" s="1"/>
  <c r="P25" i="4" a="1"/>
  <c r="P25" i="4" s="1"/>
  <c r="Q25" i="4" a="1"/>
  <c r="Q25" i="4" s="1"/>
  <c r="R25" i="4" a="1"/>
  <c r="R25" i="4" s="1"/>
  <c r="S25" i="4" a="1"/>
  <c r="S25" i="4" s="1"/>
  <c r="T25" i="4" a="1"/>
  <c r="T25" i="4" s="1"/>
  <c r="U25" i="4" a="1"/>
  <c r="U25" i="4" s="1"/>
  <c r="V25" i="4" a="1"/>
  <c r="V25" i="4" s="1"/>
  <c r="W25" i="4" a="1"/>
  <c r="W25" i="4" s="1"/>
  <c r="X25" i="4" a="1"/>
  <c r="X25" i="4" s="1"/>
  <c r="Y25" i="4" a="1"/>
  <c r="Y25" i="4" s="1"/>
  <c r="Z25" i="4" a="1"/>
  <c r="Z25" i="4" s="1"/>
  <c r="AA25" i="4" a="1"/>
  <c r="AA25" i="4" s="1"/>
  <c r="AB25" i="4" a="1"/>
  <c r="AB25" i="4" s="1"/>
  <c r="AC25" i="4" a="1"/>
  <c r="AC25" i="4" s="1"/>
  <c r="AD25" i="4" a="1"/>
  <c r="AD25" i="4" s="1"/>
  <c r="AE25" i="4" a="1"/>
  <c r="AE25" i="4" s="1"/>
  <c r="AF25" i="4" a="1"/>
  <c r="AF25" i="4" s="1"/>
  <c r="AG25" i="4" a="1"/>
  <c r="AG25" i="4" s="1"/>
  <c r="AH25" i="4" a="1"/>
  <c r="AH25" i="4" s="1"/>
  <c r="AI25" i="4" a="1"/>
  <c r="AI25" i="4" s="1"/>
  <c r="AJ25" i="4" a="1"/>
  <c r="AJ25" i="4" s="1"/>
  <c r="AK25" i="4" a="1"/>
  <c r="AK25" i="4" s="1"/>
  <c r="AL25" i="4" a="1"/>
  <c r="AL25" i="4" s="1"/>
  <c r="AM25" i="4" a="1"/>
  <c r="AM25" i="4" s="1"/>
  <c r="AN25" i="4" a="1"/>
  <c r="AN25" i="4" s="1"/>
  <c r="AO25" i="4" a="1"/>
  <c r="AO25" i="4" s="1"/>
  <c r="AP25" i="4" a="1"/>
  <c r="AP25" i="4" s="1"/>
  <c r="AQ25" i="4" a="1"/>
  <c r="AQ25" i="4" s="1"/>
  <c r="AR25" i="4" a="1"/>
  <c r="AR25" i="4" s="1"/>
  <c r="AS25" i="4" a="1"/>
  <c r="AS25" i="4" s="1"/>
  <c r="AT25" i="4" a="1"/>
  <c r="AT25" i="4" s="1"/>
  <c r="AU25" i="4" a="1"/>
  <c r="AU25" i="4" s="1"/>
  <c r="AV25" i="4" a="1"/>
  <c r="AV25" i="4" s="1"/>
  <c r="AW25" i="4" a="1"/>
  <c r="AW25" i="4" s="1"/>
  <c r="AX25" i="4" a="1"/>
  <c r="AX25" i="4" s="1"/>
  <c r="AY25" i="4" a="1"/>
  <c r="AY25" i="4" s="1"/>
  <c r="AZ25" i="4" a="1"/>
  <c r="AZ25" i="4" s="1"/>
  <c r="BA25" i="4" a="1"/>
  <c r="BA25" i="4" s="1"/>
  <c r="BB25" i="4" a="1"/>
  <c r="BB25" i="4" s="1"/>
  <c r="BC25" i="4" a="1"/>
  <c r="BC25" i="4" s="1"/>
  <c r="BD25" i="4" a="1"/>
  <c r="BD25" i="4" s="1"/>
  <c r="BE25" i="4" a="1"/>
  <c r="BE25" i="4" s="1"/>
  <c r="BF25" i="4" a="1"/>
  <c r="BF25" i="4" s="1"/>
  <c r="BG25" i="4" a="1"/>
  <c r="BG25" i="4" s="1"/>
  <c r="BH25" i="4" a="1"/>
  <c r="BH25" i="4" s="1"/>
  <c r="BI25" i="4" a="1"/>
  <c r="BI25" i="4" s="1"/>
  <c r="BJ25" i="4" a="1"/>
  <c r="BJ25" i="4" s="1"/>
  <c r="BK25" i="4" a="1"/>
  <c r="BK25" i="4" s="1"/>
  <c r="BL25" i="4" a="1"/>
  <c r="BL25" i="4" s="1"/>
  <c r="BM25" i="4" a="1"/>
  <c r="BM25" i="4" s="1"/>
  <c r="BN25" i="4" a="1"/>
  <c r="BN25" i="4" s="1"/>
  <c r="BO25" i="4" a="1"/>
  <c r="BO25" i="4" s="1"/>
  <c r="BP25" i="4" a="1"/>
  <c r="BP25" i="4" s="1"/>
  <c r="BQ25" i="4" a="1"/>
  <c r="BQ25" i="4" s="1"/>
  <c r="BR25" i="4" a="1"/>
  <c r="BR25" i="4" s="1"/>
  <c r="BS25" i="4" a="1"/>
  <c r="BS25" i="4" s="1"/>
  <c r="BT25" i="4" a="1"/>
  <c r="BT25" i="4" s="1"/>
  <c r="BU25" i="4" a="1"/>
  <c r="BU25" i="4" s="1"/>
  <c r="BV25" i="4" a="1"/>
  <c r="BV25" i="4" s="1"/>
  <c r="BW25" i="4" a="1"/>
  <c r="BW25" i="4" s="1"/>
  <c r="BX25" i="4" a="1"/>
  <c r="BX25" i="4" s="1"/>
  <c r="BY25" i="4" a="1"/>
  <c r="BY25" i="4" s="1"/>
  <c r="BZ25" i="4" a="1"/>
  <c r="BZ25" i="4" s="1"/>
  <c r="CA25" i="4" a="1"/>
  <c r="CA25" i="4" s="1"/>
  <c r="CB25" i="4" a="1"/>
  <c r="CB25" i="4" s="1"/>
  <c r="CC25" i="4" a="1"/>
  <c r="CC25" i="4" s="1"/>
  <c r="CD25" i="4" a="1"/>
  <c r="CD25" i="4" s="1"/>
  <c r="CE25" i="4" a="1"/>
  <c r="CE25" i="4" s="1"/>
  <c r="CF25" i="4" a="1"/>
  <c r="CF25" i="4" s="1"/>
  <c r="CG25" i="4" a="1"/>
  <c r="CG25" i="4" s="1"/>
  <c r="CH25" i="4" a="1"/>
  <c r="CH25" i="4" s="1"/>
  <c r="CI25" i="4" a="1"/>
  <c r="CI25" i="4" s="1"/>
  <c r="CJ25" i="4" a="1"/>
  <c r="CJ25" i="4" s="1"/>
  <c r="CK25" i="4" a="1"/>
  <c r="CK25" i="4" s="1"/>
  <c r="CL25" i="4" a="1"/>
  <c r="CL25" i="4" s="1"/>
  <c r="CM25" i="4" a="1"/>
  <c r="CM25" i="4" s="1"/>
  <c r="CN25" i="4" a="1"/>
  <c r="CN25" i="4" s="1"/>
  <c r="CO25" i="4" a="1"/>
  <c r="CO25" i="4" s="1"/>
  <c r="CP25" i="4" a="1"/>
  <c r="CP25" i="4" s="1"/>
  <c r="CQ25" i="4" a="1"/>
  <c r="CQ25" i="4" s="1"/>
  <c r="CR25" i="4" a="1"/>
  <c r="CR25" i="4" s="1"/>
  <c r="CS25" i="4" a="1"/>
  <c r="CS25" i="4" s="1"/>
  <c r="CT25" i="4" a="1"/>
  <c r="CT25" i="4" s="1"/>
  <c r="CU25" i="4" a="1"/>
  <c r="CU25" i="4" s="1"/>
  <c r="CV25" i="4" a="1"/>
  <c r="CV25" i="4" s="1"/>
  <c r="CW25" i="4" a="1"/>
  <c r="CW25" i="4" s="1"/>
  <c r="CX25" i="4" a="1"/>
  <c r="CX25" i="4" s="1"/>
  <c r="CY25" i="4" a="1"/>
  <c r="CY25" i="4" s="1"/>
  <c r="CZ25" i="4" a="1"/>
  <c r="CZ25" i="4" s="1"/>
  <c r="DA25" i="4" a="1"/>
  <c r="DA25" i="4" s="1"/>
  <c r="DB25" i="4" a="1"/>
  <c r="DB25" i="4" s="1"/>
  <c r="DC25" i="4" a="1"/>
  <c r="DC25" i="4" s="1"/>
  <c r="DD25" i="4" a="1"/>
  <c r="DD25" i="4" s="1"/>
  <c r="DE25" i="4" a="1"/>
  <c r="DE25" i="4" s="1"/>
  <c r="DF25" i="4" a="1"/>
  <c r="DF25" i="4" s="1"/>
  <c r="DG25" i="4" a="1"/>
  <c r="DG25" i="4" s="1"/>
  <c r="DH25" i="4" a="1"/>
  <c r="DH25" i="4" s="1"/>
  <c r="DI25" i="4" a="1"/>
  <c r="DI25" i="4" s="1"/>
  <c r="DJ25" i="4" a="1"/>
  <c r="DJ25" i="4" s="1"/>
  <c r="DK25" i="4" a="1"/>
  <c r="DK25" i="4" s="1"/>
  <c r="DL25" i="4" a="1"/>
  <c r="DL25" i="4" s="1"/>
  <c r="DM25" i="4" a="1"/>
  <c r="DM25" i="4" s="1"/>
  <c r="DN25" i="4" a="1"/>
  <c r="DN25" i="4" s="1"/>
  <c r="DO25" i="4" a="1"/>
  <c r="DO25" i="4" s="1"/>
  <c r="DP25" i="4" a="1"/>
  <c r="DP25" i="4" s="1"/>
  <c r="DQ25" i="4" a="1"/>
  <c r="DQ25" i="4" s="1"/>
  <c r="DR25" i="4" a="1"/>
  <c r="DR25" i="4" s="1"/>
  <c r="DS25" i="4" a="1"/>
  <c r="DS25" i="4" s="1"/>
  <c r="DT25" i="4" a="1"/>
  <c r="DT25" i="4" s="1"/>
  <c r="DU25" i="4" a="1"/>
  <c r="DU25" i="4" s="1"/>
  <c r="G26" i="4" a="1"/>
  <c r="G26" i="4" s="1"/>
  <c r="H26" i="4" a="1"/>
  <c r="H26" i="4" s="1"/>
  <c r="I26" i="4" a="1"/>
  <c r="I26" i="4" s="1"/>
  <c r="J26" i="4" a="1"/>
  <c r="J26" i="4" s="1"/>
  <c r="K26" i="4" a="1"/>
  <c r="K26" i="4" s="1"/>
  <c r="L26" i="4" a="1"/>
  <c r="L26" i="4" s="1"/>
  <c r="M26" i="4" a="1"/>
  <c r="M26" i="4" s="1"/>
  <c r="N26" i="4" a="1"/>
  <c r="N26" i="4" s="1"/>
  <c r="O26" i="4" a="1"/>
  <c r="O26" i="4" s="1"/>
  <c r="P26" i="4" a="1"/>
  <c r="P26" i="4" s="1"/>
  <c r="Q26" i="4" a="1"/>
  <c r="Q26" i="4" s="1"/>
  <c r="R26" i="4" a="1"/>
  <c r="R26" i="4" s="1"/>
  <c r="S26" i="4" a="1"/>
  <c r="S26" i="4" s="1"/>
  <c r="T26" i="4" a="1"/>
  <c r="T26" i="4" s="1"/>
  <c r="U26" i="4" a="1"/>
  <c r="U26" i="4" s="1"/>
  <c r="V26" i="4" a="1"/>
  <c r="V26" i="4" s="1"/>
  <c r="W26" i="4" a="1"/>
  <c r="W26" i="4" s="1"/>
  <c r="X26" i="4" a="1"/>
  <c r="X26" i="4" s="1"/>
  <c r="Y26" i="4" a="1"/>
  <c r="Y26" i="4" s="1"/>
  <c r="Z26" i="4" a="1"/>
  <c r="Z26" i="4" s="1"/>
  <c r="AA26" i="4" a="1"/>
  <c r="AA26" i="4" s="1"/>
  <c r="AB26" i="4" a="1"/>
  <c r="AB26" i="4" s="1"/>
  <c r="AC26" i="4" a="1"/>
  <c r="AC26" i="4" s="1"/>
  <c r="AD26" i="4" a="1"/>
  <c r="AD26" i="4" s="1"/>
  <c r="AE26" i="4" a="1"/>
  <c r="AE26" i="4" s="1"/>
  <c r="AF26" i="4" a="1"/>
  <c r="AF26" i="4" s="1"/>
  <c r="AG26" i="4" a="1"/>
  <c r="AG26" i="4" s="1"/>
  <c r="AH26" i="4" a="1"/>
  <c r="AH26" i="4" s="1"/>
  <c r="AI26" i="4" a="1"/>
  <c r="AI26" i="4" s="1"/>
  <c r="AJ26" i="4" a="1"/>
  <c r="AJ26" i="4" s="1"/>
  <c r="AK26" i="4" a="1"/>
  <c r="AK26" i="4" s="1"/>
  <c r="AL26" i="4" a="1"/>
  <c r="AL26" i="4" s="1"/>
  <c r="AM26" i="4" a="1"/>
  <c r="AM26" i="4" s="1"/>
  <c r="AN26" i="4" a="1"/>
  <c r="AN26" i="4" s="1"/>
  <c r="AO26" i="4" a="1"/>
  <c r="AO26" i="4" s="1"/>
  <c r="AP26" i="4" a="1"/>
  <c r="AP26" i="4" s="1"/>
  <c r="AQ26" i="4" a="1"/>
  <c r="AQ26" i="4" s="1"/>
  <c r="AR26" i="4" a="1"/>
  <c r="AR26" i="4" s="1"/>
  <c r="AS26" i="4" a="1"/>
  <c r="AS26" i="4" s="1"/>
  <c r="AT26" i="4" a="1"/>
  <c r="AT26" i="4" s="1"/>
  <c r="AU26" i="4" a="1"/>
  <c r="AU26" i="4" s="1"/>
  <c r="AV26" i="4" a="1"/>
  <c r="AV26" i="4" s="1"/>
  <c r="AW26" i="4" a="1"/>
  <c r="AW26" i="4" s="1"/>
  <c r="AX26" i="4" a="1"/>
  <c r="AX26" i="4" s="1"/>
  <c r="AY26" i="4" a="1"/>
  <c r="AY26" i="4" s="1"/>
  <c r="AZ26" i="4" a="1"/>
  <c r="AZ26" i="4" s="1"/>
  <c r="BA26" i="4" a="1"/>
  <c r="BA26" i="4" s="1"/>
  <c r="BB26" i="4" a="1"/>
  <c r="BB26" i="4" s="1"/>
  <c r="BC26" i="4" a="1"/>
  <c r="BC26" i="4" s="1"/>
  <c r="BD26" i="4" a="1"/>
  <c r="BD26" i="4" s="1"/>
  <c r="BE26" i="4" a="1"/>
  <c r="BE26" i="4" s="1"/>
  <c r="BF26" i="4" a="1"/>
  <c r="BF26" i="4" s="1"/>
  <c r="BG26" i="4" a="1"/>
  <c r="BG26" i="4" s="1"/>
  <c r="BH26" i="4" a="1"/>
  <c r="BH26" i="4" s="1"/>
  <c r="BI26" i="4" a="1"/>
  <c r="BI26" i="4" s="1"/>
  <c r="BJ26" i="4" a="1"/>
  <c r="BJ26" i="4" s="1"/>
  <c r="BK26" i="4" a="1"/>
  <c r="BK26" i="4" s="1"/>
  <c r="BL26" i="4" a="1"/>
  <c r="BL26" i="4" s="1"/>
  <c r="BM26" i="4" a="1"/>
  <c r="BM26" i="4" s="1"/>
  <c r="BN26" i="4" a="1"/>
  <c r="BN26" i="4" s="1"/>
  <c r="BO26" i="4" a="1"/>
  <c r="BO26" i="4" s="1"/>
  <c r="BP26" i="4" a="1"/>
  <c r="BP26" i="4" s="1"/>
  <c r="BQ26" i="4" a="1"/>
  <c r="BQ26" i="4" s="1"/>
  <c r="BR26" i="4" a="1"/>
  <c r="BR26" i="4" s="1"/>
  <c r="BS26" i="4" a="1"/>
  <c r="BS26" i="4" s="1"/>
  <c r="BT26" i="4" a="1"/>
  <c r="BT26" i="4" s="1"/>
  <c r="BU26" i="4" a="1"/>
  <c r="BU26" i="4" s="1"/>
  <c r="BV26" i="4" a="1"/>
  <c r="BV26" i="4" s="1"/>
  <c r="BW26" i="4" a="1"/>
  <c r="BW26" i="4" s="1"/>
  <c r="BX26" i="4" a="1"/>
  <c r="BX26" i="4" s="1"/>
  <c r="BY26" i="4" a="1"/>
  <c r="BY26" i="4" s="1"/>
  <c r="BZ26" i="4" a="1"/>
  <c r="BZ26" i="4" s="1"/>
  <c r="CA26" i="4" a="1"/>
  <c r="CA26" i="4" s="1"/>
  <c r="CB26" i="4" a="1"/>
  <c r="CB26" i="4" s="1"/>
  <c r="CC26" i="4" a="1"/>
  <c r="CC26" i="4" s="1"/>
  <c r="CD26" i="4" a="1"/>
  <c r="CD26" i="4" s="1"/>
  <c r="CE26" i="4" a="1"/>
  <c r="CE26" i="4" s="1"/>
  <c r="CF26" i="4" a="1"/>
  <c r="CF26" i="4" s="1"/>
  <c r="CG26" i="4" a="1"/>
  <c r="CG26" i="4" s="1"/>
  <c r="CH26" i="4" a="1"/>
  <c r="CH26" i="4" s="1"/>
  <c r="CI26" i="4" a="1"/>
  <c r="CI26" i="4" s="1"/>
  <c r="CJ26" i="4" a="1"/>
  <c r="CJ26" i="4" s="1"/>
  <c r="CK26" i="4" a="1"/>
  <c r="CK26" i="4" s="1"/>
  <c r="CL26" i="4" a="1"/>
  <c r="CL26" i="4" s="1"/>
  <c r="CM26" i="4" a="1"/>
  <c r="CM26" i="4" s="1"/>
  <c r="CN26" i="4" a="1"/>
  <c r="CN26" i="4" s="1"/>
  <c r="CO26" i="4" a="1"/>
  <c r="CO26" i="4" s="1"/>
  <c r="CP26" i="4" a="1"/>
  <c r="CP26" i="4" s="1"/>
  <c r="CQ26" i="4" a="1"/>
  <c r="CQ26" i="4" s="1"/>
  <c r="CR26" i="4" a="1"/>
  <c r="CR26" i="4" s="1"/>
  <c r="CS26" i="4" a="1"/>
  <c r="CS26" i="4" s="1"/>
  <c r="CT26" i="4" a="1"/>
  <c r="CT26" i="4" s="1"/>
  <c r="CU26" i="4" a="1"/>
  <c r="CU26" i="4" s="1"/>
  <c r="CV26" i="4" a="1"/>
  <c r="CV26" i="4" s="1"/>
  <c r="CW26" i="4" a="1"/>
  <c r="CW26" i="4" s="1"/>
  <c r="CX26" i="4" a="1"/>
  <c r="CX26" i="4" s="1"/>
  <c r="CY26" i="4" a="1"/>
  <c r="CY26" i="4" s="1"/>
  <c r="CZ26" i="4" a="1"/>
  <c r="CZ26" i="4" s="1"/>
  <c r="DA26" i="4" a="1"/>
  <c r="DA26" i="4" s="1"/>
  <c r="DB26" i="4" a="1"/>
  <c r="DB26" i="4" s="1"/>
  <c r="DC26" i="4" a="1"/>
  <c r="DC26" i="4" s="1"/>
  <c r="DD26" i="4" a="1"/>
  <c r="DD26" i="4" s="1"/>
  <c r="DE26" i="4" a="1"/>
  <c r="DE26" i="4" s="1"/>
  <c r="DF26" i="4" a="1"/>
  <c r="DF26" i="4" s="1"/>
  <c r="DG26" i="4" a="1"/>
  <c r="DG26" i="4" s="1"/>
  <c r="DH26" i="4" a="1"/>
  <c r="DH26" i="4" s="1"/>
  <c r="DI26" i="4" a="1"/>
  <c r="DI26" i="4" s="1"/>
  <c r="DJ26" i="4" a="1"/>
  <c r="DJ26" i="4" s="1"/>
  <c r="DK26" i="4" a="1"/>
  <c r="DK26" i="4" s="1"/>
  <c r="DL26" i="4" a="1"/>
  <c r="DL26" i="4" s="1"/>
  <c r="DM26" i="4" a="1"/>
  <c r="DM26" i="4" s="1"/>
  <c r="DN26" i="4" a="1"/>
  <c r="DN26" i="4" s="1"/>
  <c r="DO26" i="4" a="1"/>
  <c r="DO26" i="4" s="1"/>
  <c r="DP26" i="4" a="1"/>
  <c r="DP26" i="4" s="1"/>
  <c r="DQ26" i="4" a="1"/>
  <c r="DQ26" i="4" s="1"/>
  <c r="DR26" i="4" a="1"/>
  <c r="DR26" i="4" s="1"/>
  <c r="DS26" i="4" a="1"/>
  <c r="DS26" i="4" s="1"/>
  <c r="DT26" i="4" a="1"/>
  <c r="DT26" i="4" s="1"/>
  <c r="DU26" i="4" a="1"/>
  <c r="DU26" i="4" s="1"/>
  <c r="G27" i="4" a="1"/>
  <c r="G27" i="4" s="1"/>
  <c r="H27" i="4" a="1"/>
  <c r="H27" i="4" s="1"/>
  <c r="I27" i="4" a="1"/>
  <c r="I27" i="4" s="1"/>
  <c r="J27" i="4" a="1"/>
  <c r="J27" i="4" s="1"/>
  <c r="K27" i="4" a="1"/>
  <c r="K27" i="4" s="1"/>
  <c r="L27" i="4" a="1"/>
  <c r="L27" i="4" s="1"/>
  <c r="M27" i="4" a="1"/>
  <c r="M27" i="4" s="1"/>
  <c r="N27" i="4" a="1"/>
  <c r="N27" i="4" s="1"/>
  <c r="O27" i="4" a="1"/>
  <c r="O27" i="4" s="1"/>
  <c r="P27" i="4" a="1"/>
  <c r="P27" i="4" s="1"/>
  <c r="Q27" i="4" a="1"/>
  <c r="Q27" i="4" s="1"/>
  <c r="R27" i="4" a="1"/>
  <c r="R27" i="4" s="1"/>
  <c r="S27" i="4" a="1"/>
  <c r="S27" i="4" s="1"/>
  <c r="T27" i="4" a="1"/>
  <c r="T27" i="4" s="1"/>
  <c r="U27" i="4" a="1"/>
  <c r="U27" i="4" s="1"/>
  <c r="V27" i="4" a="1"/>
  <c r="V27" i="4" s="1"/>
  <c r="W27" i="4" a="1"/>
  <c r="W27" i="4" s="1"/>
  <c r="X27" i="4" a="1"/>
  <c r="X27" i="4" s="1"/>
  <c r="Y27" i="4" a="1"/>
  <c r="Y27" i="4" s="1"/>
  <c r="Z27" i="4" a="1"/>
  <c r="Z27" i="4" s="1"/>
  <c r="AA27" i="4" a="1"/>
  <c r="AA27" i="4" s="1"/>
  <c r="AB27" i="4" a="1"/>
  <c r="AB27" i="4" s="1"/>
  <c r="AC27" i="4" a="1"/>
  <c r="AC27" i="4" s="1"/>
  <c r="AD27" i="4" a="1"/>
  <c r="AD27" i="4" s="1"/>
  <c r="AE27" i="4" a="1"/>
  <c r="AE27" i="4" s="1"/>
  <c r="AF27" i="4" a="1"/>
  <c r="AF27" i="4" s="1"/>
  <c r="AG27" i="4" a="1"/>
  <c r="AG27" i="4" s="1"/>
  <c r="AH27" i="4" a="1"/>
  <c r="AH27" i="4" s="1"/>
  <c r="AI27" i="4" a="1"/>
  <c r="AI27" i="4" s="1"/>
  <c r="AJ27" i="4" a="1"/>
  <c r="AJ27" i="4" s="1"/>
  <c r="AK27" i="4" a="1"/>
  <c r="AK27" i="4" s="1"/>
  <c r="AL27" i="4" a="1"/>
  <c r="AL27" i="4" s="1"/>
  <c r="AM27" i="4" a="1"/>
  <c r="AM27" i="4" s="1"/>
  <c r="AN27" i="4" a="1"/>
  <c r="AN27" i="4" s="1"/>
  <c r="AO27" i="4" a="1"/>
  <c r="AO27" i="4" s="1"/>
  <c r="AP27" i="4" a="1"/>
  <c r="AP27" i="4" s="1"/>
  <c r="AQ27" i="4" a="1"/>
  <c r="AQ27" i="4" s="1"/>
  <c r="AR27" i="4" a="1"/>
  <c r="AR27" i="4" s="1"/>
  <c r="AS27" i="4" a="1"/>
  <c r="AS27" i="4" s="1"/>
  <c r="AT27" i="4" a="1"/>
  <c r="AT27" i="4" s="1"/>
  <c r="AU27" i="4" a="1"/>
  <c r="AU27" i="4" s="1"/>
  <c r="AV27" i="4" a="1"/>
  <c r="AV27" i="4" s="1"/>
  <c r="AW27" i="4" a="1"/>
  <c r="AW27" i="4" s="1"/>
  <c r="AX27" i="4" a="1"/>
  <c r="AX27" i="4" s="1"/>
  <c r="AY27" i="4" a="1"/>
  <c r="AY27" i="4" s="1"/>
  <c r="AZ27" i="4" a="1"/>
  <c r="AZ27" i="4" s="1"/>
  <c r="BA27" i="4" a="1"/>
  <c r="BA27" i="4" s="1"/>
  <c r="BB27" i="4" a="1"/>
  <c r="BB27" i="4" s="1"/>
  <c r="BC27" i="4" a="1"/>
  <c r="BC27" i="4" s="1"/>
  <c r="BD27" i="4" a="1"/>
  <c r="BD27" i="4" s="1"/>
  <c r="BE27" i="4" a="1"/>
  <c r="BE27" i="4" s="1"/>
  <c r="BF27" i="4" a="1"/>
  <c r="BF27" i="4" s="1"/>
  <c r="BG27" i="4" a="1"/>
  <c r="BG27" i="4" s="1"/>
  <c r="BH27" i="4" a="1"/>
  <c r="BH27" i="4" s="1"/>
  <c r="BI27" i="4" a="1"/>
  <c r="BI27" i="4" s="1"/>
  <c r="BJ27" i="4" a="1"/>
  <c r="BJ27" i="4" s="1"/>
  <c r="BK27" i="4" a="1"/>
  <c r="BK27" i="4" s="1"/>
  <c r="BL27" i="4" a="1"/>
  <c r="BL27" i="4" s="1"/>
  <c r="BM27" i="4" a="1"/>
  <c r="BM27" i="4" s="1"/>
  <c r="BN27" i="4" a="1"/>
  <c r="BN27" i="4" s="1"/>
  <c r="BO27" i="4" a="1"/>
  <c r="BO27" i="4" s="1"/>
  <c r="BP27" i="4" a="1"/>
  <c r="BP27" i="4" s="1"/>
  <c r="BQ27" i="4" a="1"/>
  <c r="BQ27" i="4" s="1"/>
  <c r="BR27" i="4" a="1"/>
  <c r="BR27" i="4" s="1"/>
  <c r="BS27" i="4" a="1"/>
  <c r="BS27" i="4" s="1"/>
  <c r="BT27" i="4" a="1"/>
  <c r="BT27" i="4" s="1"/>
  <c r="BU27" i="4" a="1"/>
  <c r="BU27" i="4" s="1"/>
  <c r="BV27" i="4" a="1"/>
  <c r="BV27" i="4" s="1"/>
  <c r="BW27" i="4" a="1"/>
  <c r="BW27" i="4" s="1"/>
  <c r="BX27" i="4" a="1"/>
  <c r="BX27" i="4" s="1"/>
  <c r="BY27" i="4" a="1"/>
  <c r="BY27" i="4" s="1"/>
  <c r="BZ27" i="4" a="1"/>
  <c r="BZ27" i="4" s="1"/>
  <c r="CA27" i="4" a="1"/>
  <c r="CA27" i="4" s="1"/>
  <c r="CB27" i="4" a="1"/>
  <c r="CB27" i="4" s="1"/>
  <c r="CC27" i="4" a="1"/>
  <c r="CC27" i="4" s="1"/>
  <c r="CD27" i="4" a="1"/>
  <c r="CD27" i="4" s="1"/>
  <c r="CE27" i="4" a="1"/>
  <c r="CE27" i="4" s="1"/>
  <c r="CF27" i="4" a="1"/>
  <c r="CF27" i="4" s="1"/>
  <c r="CG27" i="4" a="1"/>
  <c r="CG27" i="4" s="1"/>
  <c r="CH27" i="4" a="1"/>
  <c r="CH27" i="4" s="1"/>
  <c r="CI27" i="4" a="1"/>
  <c r="CI27" i="4" s="1"/>
  <c r="CJ27" i="4" a="1"/>
  <c r="CJ27" i="4" s="1"/>
  <c r="CK27" i="4" a="1"/>
  <c r="CK27" i="4" s="1"/>
  <c r="CL27" i="4" a="1"/>
  <c r="CL27" i="4" s="1"/>
  <c r="CM27" i="4" a="1"/>
  <c r="CM27" i="4" s="1"/>
  <c r="CN27" i="4" a="1"/>
  <c r="CN27" i="4" s="1"/>
  <c r="CO27" i="4" a="1"/>
  <c r="CO27" i="4" s="1"/>
  <c r="CP27" i="4" a="1"/>
  <c r="CP27" i="4" s="1"/>
  <c r="CQ27" i="4" a="1"/>
  <c r="CQ27" i="4" s="1"/>
  <c r="CR27" i="4" a="1"/>
  <c r="CR27" i="4" s="1"/>
  <c r="CS27" i="4" a="1"/>
  <c r="CS27" i="4" s="1"/>
  <c r="CT27" i="4" a="1"/>
  <c r="CT27" i="4" s="1"/>
  <c r="CU27" i="4" a="1"/>
  <c r="CU27" i="4" s="1"/>
  <c r="CV27" i="4" a="1"/>
  <c r="CV27" i="4" s="1"/>
  <c r="CW27" i="4" a="1"/>
  <c r="CW27" i="4" s="1"/>
  <c r="CX27" i="4" a="1"/>
  <c r="CX27" i="4" s="1"/>
  <c r="CY27" i="4" a="1"/>
  <c r="CY27" i="4" s="1"/>
  <c r="CZ27" i="4" a="1"/>
  <c r="CZ27" i="4" s="1"/>
  <c r="DA27" i="4" a="1"/>
  <c r="DA27" i="4" s="1"/>
  <c r="DB27" i="4" a="1"/>
  <c r="DB27" i="4" s="1"/>
  <c r="DC27" i="4" a="1"/>
  <c r="DC27" i="4" s="1"/>
  <c r="DD27" i="4" a="1"/>
  <c r="DD27" i="4" s="1"/>
  <c r="DE27" i="4" a="1"/>
  <c r="DE27" i="4" s="1"/>
  <c r="DF27" i="4" a="1"/>
  <c r="DF27" i="4" s="1"/>
  <c r="DG27" i="4" a="1"/>
  <c r="DG27" i="4" s="1"/>
  <c r="DH27" i="4" a="1"/>
  <c r="DH27" i="4" s="1"/>
  <c r="DI27" i="4" a="1"/>
  <c r="DI27" i="4" s="1"/>
  <c r="DJ27" i="4" a="1"/>
  <c r="DJ27" i="4" s="1"/>
  <c r="DK27" i="4" a="1"/>
  <c r="DK27" i="4" s="1"/>
  <c r="DL27" i="4" a="1"/>
  <c r="DL27" i="4" s="1"/>
  <c r="DM27" i="4" a="1"/>
  <c r="DM27" i="4" s="1"/>
  <c r="DN27" i="4" a="1"/>
  <c r="DN27" i="4" s="1"/>
  <c r="DO27" i="4" a="1"/>
  <c r="DO27" i="4" s="1"/>
  <c r="DP27" i="4" a="1"/>
  <c r="DP27" i="4" s="1"/>
  <c r="DQ27" i="4" a="1"/>
  <c r="DQ27" i="4" s="1"/>
  <c r="DR27" i="4" a="1"/>
  <c r="DR27" i="4" s="1"/>
  <c r="DS27" i="4" a="1"/>
  <c r="DS27" i="4" s="1"/>
  <c r="DT27" i="4" a="1"/>
  <c r="DT27" i="4" s="1"/>
  <c r="DU27" i="4" a="1"/>
  <c r="DU27" i="4" s="1"/>
  <c r="G28" i="4" a="1"/>
  <c r="G28" i="4" s="1"/>
  <c r="H28" i="4" a="1"/>
  <c r="H28" i="4" s="1"/>
  <c r="I28" i="4" a="1"/>
  <c r="I28" i="4" s="1"/>
  <c r="J28" i="4" a="1"/>
  <c r="J28" i="4" s="1"/>
  <c r="K28" i="4" a="1"/>
  <c r="K28" i="4" s="1"/>
  <c r="L28" i="4" a="1"/>
  <c r="L28" i="4" s="1"/>
  <c r="M28" i="4" a="1"/>
  <c r="M28" i="4" s="1"/>
  <c r="N28" i="4" a="1"/>
  <c r="N28" i="4" s="1"/>
  <c r="O28" i="4" a="1"/>
  <c r="O28" i="4" s="1"/>
  <c r="P28" i="4" a="1"/>
  <c r="P28" i="4" s="1"/>
  <c r="Q28" i="4" a="1"/>
  <c r="Q28" i="4" s="1"/>
  <c r="R28" i="4" a="1"/>
  <c r="R28" i="4" s="1"/>
  <c r="S28" i="4" a="1"/>
  <c r="S28" i="4" s="1"/>
  <c r="T28" i="4" a="1"/>
  <c r="T28" i="4" s="1"/>
  <c r="U28" i="4" a="1"/>
  <c r="U28" i="4" s="1"/>
  <c r="V28" i="4" a="1"/>
  <c r="V28" i="4" s="1"/>
  <c r="W28" i="4" a="1"/>
  <c r="W28" i="4" s="1"/>
  <c r="X28" i="4" a="1"/>
  <c r="X28" i="4" s="1"/>
  <c r="Y28" i="4" a="1"/>
  <c r="Y28" i="4" s="1"/>
  <c r="Z28" i="4" a="1"/>
  <c r="Z28" i="4" s="1"/>
  <c r="AA28" i="4" a="1"/>
  <c r="AA28" i="4" s="1"/>
  <c r="AB28" i="4" a="1"/>
  <c r="AB28" i="4" s="1"/>
  <c r="AC28" i="4" a="1"/>
  <c r="AC28" i="4" s="1"/>
  <c r="AD28" i="4" a="1"/>
  <c r="AD28" i="4" s="1"/>
  <c r="AE28" i="4" a="1"/>
  <c r="AE28" i="4" s="1"/>
  <c r="AF28" i="4" a="1"/>
  <c r="AF28" i="4" s="1"/>
  <c r="AG28" i="4" a="1"/>
  <c r="AG28" i="4" s="1"/>
  <c r="AH28" i="4" a="1"/>
  <c r="AH28" i="4" s="1"/>
  <c r="AI28" i="4" a="1"/>
  <c r="AI28" i="4" s="1"/>
  <c r="AJ28" i="4" a="1"/>
  <c r="AJ28" i="4" s="1"/>
  <c r="AK28" i="4" a="1"/>
  <c r="AK28" i="4" s="1"/>
  <c r="AL28" i="4" a="1"/>
  <c r="AL28" i="4" s="1"/>
  <c r="AM28" i="4" a="1"/>
  <c r="AM28" i="4" s="1"/>
  <c r="AN28" i="4" a="1"/>
  <c r="AN28" i="4" s="1"/>
  <c r="AO28" i="4" a="1"/>
  <c r="AO28" i="4" s="1"/>
  <c r="AP28" i="4" a="1"/>
  <c r="AP28" i="4" s="1"/>
  <c r="AQ28" i="4" a="1"/>
  <c r="AQ28" i="4" s="1"/>
  <c r="AR28" i="4" a="1"/>
  <c r="AR28" i="4" s="1"/>
  <c r="AS28" i="4" a="1"/>
  <c r="AS28" i="4" s="1"/>
  <c r="AT28" i="4" a="1"/>
  <c r="AT28" i="4" s="1"/>
  <c r="AU28" i="4" a="1"/>
  <c r="AU28" i="4" s="1"/>
  <c r="AV28" i="4" a="1"/>
  <c r="AV28" i="4" s="1"/>
  <c r="AW28" i="4" a="1"/>
  <c r="AW28" i="4" s="1"/>
  <c r="AX28" i="4" a="1"/>
  <c r="AX28" i="4" s="1"/>
  <c r="AY28" i="4" a="1"/>
  <c r="AY28" i="4" s="1"/>
  <c r="AZ28" i="4" a="1"/>
  <c r="AZ28" i="4" s="1"/>
  <c r="BA28" i="4" a="1"/>
  <c r="BA28" i="4" s="1"/>
  <c r="BB28" i="4" a="1"/>
  <c r="BB28" i="4" s="1"/>
  <c r="BC28" i="4" a="1"/>
  <c r="BC28" i="4" s="1"/>
  <c r="BD28" i="4" a="1"/>
  <c r="BD28" i="4" s="1"/>
  <c r="BE28" i="4" a="1"/>
  <c r="BE28" i="4" s="1"/>
  <c r="BF28" i="4" a="1"/>
  <c r="BF28" i="4" s="1"/>
  <c r="BG28" i="4" a="1"/>
  <c r="BG28" i="4" s="1"/>
  <c r="BH28" i="4" a="1"/>
  <c r="BH28" i="4" s="1"/>
  <c r="BI28" i="4" a="1"/>
  <c r="BI28" i="4" s="1"/>
  <c r="BJ28" i="4" a="1"/>
  <c r="BJ28" i="4" s="1"/>
  <c r="BK28" i="4" a="1"/>
  <c r="BK28" i="4" s="1"/>
  <c r="BL28" i="4" a="1"/>
  <c r="BL28" i="4" s="1"/>
  <c r="BM28" i="4" a="1"/>
  <c r="BM28" i="4" s="1"/>
  <c r="BN28" i="4" a="1"/>
  <c r="BN28" i="4" s="1"/>
  <c r="BO28" i="4" a="1"/>
  <c r="BO28" i="4" s="1"/>
  <c r="BP28" i="4" a="1"/>
  <c r="BP28" i="4" s="1"/>
  <c r="BQ28" i="4" a="1"/>
  <c r="BQ28" i="4" s="1"/>
  <c r="BR28" i="4" a="1"/>
  <c r="BR28" i="4" s="1"/>
  <c r="BS28" i="4" a="1"/>
  <c r="BS28" i="4" s="1"/>
  <c r="BT28" i="4" a="1"/>
  <c r="BT28" i="4" s="1"/>
  <c r="BU28" i="4" a="1"/>
  <c r="BU28" i="4" s="1"/>
  <c r="BV28" i="4" a="1"/>
  <c r="BV28" i="4" s="1"/>
  <c r="BW28" i="4" a="1"/>
  <c r="BW28" i="4" s="1"/>
  <c r="BX28" i="4" a="1"/>
  <c r="BX28" i="4" s="1"/>
  <c r="BY28" i="4" a="1"/>
  <c r="BY28" i="4" s="1"/>
  <c r="BZ28" i="4" a="1"/>
  <c r="BZ28" i="4" s="1"/>
  <c r="CA28" i="4" a="1"/>
  <c r="CA28" i="4" s="1"/>
  <c r="CB28" i="4" a="1"/>
  <c r="CB28" i="4" s="1"/>
  <c r="CC28" i="4" a="1"/>
  <c r="CC28" i="4" s="1"/>
  <c r="CD28" i="4" a="1"/>
  <c r="CD28" i="4" s="1"/>
  <c r="CE28" i="4" a="1"/>
  <c r="CE28" i="4" s="1"/>
  <c r="CF28" i="4" a="1"/>
  <c r="CF28" i="4" s="1"/>
  <c r="CG28" i="4" a="1"/>
  <c r="CG28" i="4" s="1"/>
  <c r="CH28" i="4" a="1"/>
  <c r="CH28" i="4" s="1"/>
  <c r="CI28" i="4" a="1"/>
  <c r="CI28" i="4" s="1"/>
  <c r="CJ28" i="4" a="1"/>
  <c r="CJ28" i="4" s="1"/>
  <c r="CK28" i="4" a="1"/>
  <c r="CK28" i="4" s="1"/>
  <c r="CL28" i="4" a="1"/>
  <c r="CL28" i="4" s="1"/>
  <c r="CM28" i="4" a="1"/>
  <c r="CM28" i="4" s="1"/>
  <c r="CN28" i="4" a="1"/>
  <c r="CN28" i="4" s="1"/>
  <c r="CO28" i="4" a="1"/>
  <c r="CO28" i="4" s="1"/>
  <c r="CP28" i="4" a="1"/>
  <c r="CP28" i="4" s="1"/>
  <c r="CQ28" i="4" a="1"/>
  <c r="CQ28" i="4" s="1"/>
  <c r="CR28" i="4" a="1"/>
  <c r="CR28" i="4" s="1"/>
  <c r="CS28" i="4" a="1"/>
  <c r="CS28" i="4" s="1"/>
  <c r="CT28" i="4" a="1"/>
  <c r="CT28" i="4" s="1"/>
  <c r="CU28" i="4" a="1"/>
  <c r="CU28" i="4" s="1"/>
  <c r="CV28" i="4" a="1"/>
  <c r="CV28" i="4" s="1"/>
  <c r="CW28" i="4" a="1"/>
  <c r="CW28" i="4" s="1"/>
  <c r="CX28" i="4" a="1"/>
  <c r="CX28" i="4" s="1"/>
  <c r="CY28" i="4" a="1"/>
  <c r="CY28" i="4" s="1"/>
  <c r="CZ28" i="4" a="1"/>
  <c r="CZ28" i="4" s="1"/>
  <c r="DA28" i="4" a="1"/>
  <c r="DA28" i="4" s="1"/>
  <c r="DB28" i="4" a="1"/>
  <c r="DB28" i="4" s="1"/>
  <c r="DC28" i="4" a="1"/>
  <c r="DC28" i="4" s="1"/>
  <c r="DD28" i="4" a="1"/>
  <c r="DD28" i="4" s="1"/>
  <c r="DE28" i="4" a="1"/>
  <c r="DE28" i="4" s="1"/>
  <c r="DF28" i="4" a="1"/>
  <c r="DF28" i="4" s="1"/>
  <c r="DG28" i="4" a="1"/>
  <c r="DG28" i="4" s="1"/>
  <c r="DH28" i="4" a="1"/>
  <c r="DH28" i="4" s="1"/>
  <c r="DI28" i="4" a="1"/>
  <c r="DI28" i="4" s="1"/>
  <c r="DJ28" i="4" a="1"/>
  <c r="DJ28" i="4" s="1"/>
  <c r="DK28" i="4" a="1"/>
  <c r="DK28" i="4" s="1"/>
  <c r="DL28" i="4" a="1"/>
  <c r="DL28" i="4" s="1"/>
  <c r="DM28" i="4" a="1"/>
  <c r="DM28" i="4" s="1"/>
  <c r="DN28" i="4" a="1"/>
  <c r="DN28" i="4" s="1"/>
  <c r="DO28" i="4" a="1"/>
  <c r="DO28" i="4" s="1"/>
  <c r="DP28" i="4" a="1"/>
  <c r="DP28" i="4" s="1"/>
  <c r="DQ28" i="4" a="1"/>
  <c r="DQ28" i="4" s="1"/>
  <c r="DR28" i="4" a="1"/>
  <c r="DR28" i="4" s="1"/>
  <c r="DS28" i="4" a="1"/>
  <c r="DS28" i="4" s="1"/>
  <c r="DT28" i="4" a="1"/>
  <c r="DT28" i="4" s="1"/>
  <c r="DU28" i="4" a="1"/>
  <c r="DU28" i="4" s="1"/>
  <c r="G29" i="4" a="1"/>
  <c r="G29" i="4" s="1"/>
  <c r="H29" i="4" a="1"/>
  <c r="H29" i="4" s="1"/>
  <c r="I29" i="4" a="1"/>
  <c r="I29" i="4" s="1"/>
  <c r="J29" i="4" a="1"/>
  <c r="J29" i="4" s="1"/>
  <c r="K29" i="4" a="1"/>
  <c r="K29" i="4" s="1"/>
  <c r="L29" i="4" a="1"/>
  <c r="L29" i="4" s="1"/>
  <c r="M29" i="4" a="1"/>
  <c r="M29" i="4" s="1"/>
  <c r="N29" i="4" a="1"/>
  <c r="N29" i="4" s="1"/>
  <c r="O29" i="4" a="1"/>
  <c r="O29" i="4" s="1"/>
  <c r="P29" i="4" a="1"/>
  <c r="P29" i="4" s="1"/>
  <c r="Q29" i="4" a="1"/>
  <c r="Q29" i="4" s="1"/>
  <c r="R29" i="4" a="1"/>
  <c r="R29" i="4" s="1"/>
  <c r="S29" i="4" a="1"/>
  <c r="S29" i="4" s="1"/>
  <c r="T29" i="4" a="1"/>
  <c r="T29" i="4" s="1"/>
  <c r="U29" i="4" a="1"/>
  <c r="U29" i="4" s="1"/>
  <c r="V29" i="4" a="1"/>
  <c r="V29" i="4" s="1"/>
  <c r="W29" i="4" a="1"/>
  <c r="W29" i="4" s="1"/>
  <c r="X29" i="4" a="1"/>
  <c r="X29" i="4" s="1"/>
  <c r="Y29" i="4" a="1"/>
  <c r="Y29" i="4" s="1"/>
  <c r="Z29" i="4" a="1"/>
  <c r="Z29" i="4" s="1"/>
  <c r="AA29" i="4" a="1"/>
  <c r="AA29" i="4" s="1"/>
  <c r="AB29" i="4" a="1"/>
  <c r="AB29" i="4" s="1"/>
  <c r="AC29" i="4" a="1"/>
  <c r="AC29" i="4" s="1"/>
  <c r="AD29" i="4" a="1"/>
  <c r="AD29" i="4" s="1"/>
  <c r="AE29" i="4" a="1"/>
  <c r="AE29" i="4" s="1"/>
  <c r="AF29" i="4" a="1"/>
  <c r="AF29" i="4" s="1"/>
  <c r="AG29" i="4" a="1"/>
  <c r="AG29" i="4" s="1"/>
  <c r="AH29" i="4" a="1"/>
  <c r="AH29" i="4" s="1"/>
  <c r="AI29" i="4" a="1"/>
  <c r="AI29" i="4" s="1"/>
  <c r="AJ29" i="4" a="1"/>
  <c r="AJ29" i="4" s="1"/>
  <c r="AK29" i="4" a="1"/>
  <c r="AK29" i="4" s="1"/>
  <c r="AL29" i="4" a="1"/>
  <c r="AL29" i="4" s="1"/>
  <c r="AM29" i="4" a="1"/>
  <c r="AM29" i="4" s="1"/>
  <c r="AN29" i="4" a="1"/>
  <c r="AN29" i="4" s="1"/>
  <c r="AO29" i="4" a="1"/>
  <c r="AO29" i="4" s="1"/>
  <c r="AP29" i="4" a="1"/>
  <c r="AP29" i="4" s="1"/>
  <c r="AQ29" i="4" a="1"/>
  <c r="AQ29" i="4" s="1"/>
  <c r="AR29" i="4" a="1"/>
  <c r="AR29" i="4" s="1"/>
  <c r="AS29" i="4" a="1"/>
  <c r="AS29" i="4" s="1"/>
  <c r="AT29" i="4" a="1"/>
  <c r="AT29" i="4" s="1"/>
  <c r="AU29" i="4" a="1"/>
  <c r="AU29" i="4" s="1"/>
  <c r="AV29" i="4" a="1"/>
  <c r="AV29" i="4" s="1"/>
  <c r="AW29" i="4" a="1"/>
  <c r="AW29" i="4" s="1"/>
  <c r="AX29" i="4" a="1"/>
  <c r="AX29" i="4" s="1"/>
  <c r="AY29" i="4" a="1"/>
  <c r="AY29" i="4" s="1"/>
  <c r="AZ29" i="4" a="1"/>
  <c r="AZ29" i="4" s="1"/>
  <c r="BA29" i="4" a="1"/>
  <c r="BA29" i="4" s="1"/>
  <c r="BB29" i="4" a="1"/>
  <c r="BB29" i="4" s="1"/>
  <c r="BC29" i="4" a="1"/>
  <c r="BC29" i="4" s="1"/>
  <c r="BD29" i="4" a="1"/>
  <c r="BD29" i="4" s="1"/>
  <c r="BE29" i="4" a="1"/>
  <c r="BE29" i="4" s="1"/>
  <c r="BF29" i="4" a="1"/>
  <c r="BF29" i="4" s="1"/>
  <c r="BG29" i="4" a="1"/>
  <c r="BG29" i="4" s="1"/>
  <c r="BH29" i="4" a="1"/>
  <c r="BH29" i="4" s="1"/>
  <c r="BI29" i="4" a="1"/>
  <c r="BI29" i="4" s="1"/>
  <c r="BJ29" i="4" a="1"/>
  <c r="BJ29" i="4" s="1"/>
  <c r="BK29" i="4" a="1"/>
  <c r="BK29" i="4" s="1"/>
  <c r="BL29" i="4" a="1"/>
  <c r="BL29" i="4" s="1"/>
  <c r="BM29" i="4" a="1"/>
  <c r="BM29" i="4" s="1"/>
  <c r="BN29" i="4" a="1"/>
  <c r="BN29" i="4" s="1"/>
  <c r="BO29" i="4" a="1"/>
  <c r="BO29" i="4" s="1"/>
  <c r="BP29" i="4" a="1"/>
  <c r="BP29" i="4" s="1"/>
  <c r="BQ29" i="4" a="1"/>
  <c r="BQ29" i="4" s="1"/>
  <c r="BR29" i="4" a="1"/>
  <c r="BR29" i="4" s="1"/>
  <c r="BS29" i="4" a="1"/>
  <c r="BS29" i="4" s="1"/>
  <c r="BT29" i="4" a="1"/>
  <c r="BT29" i="4" s="1"/>
  <c r="BU29" i="4" a="1"/>
  <c r="BU29" i="4" s="1"/>
  <c r="BV29" i="4" a="1"/>
  <c r="BV29" i="4" s="1"/>
  <c r="BW29" i="4" a="1"/>
  <c r="BW29" i="4" s="1"/>
  <c r="BX29" i="4" a="1"/>
  <c r="BX29" i="4" s="1"/>
  <c r="BY29" i="4" a="1"/>
  <c r="BY29" i="4" s="1"/>
  <c r="BZ29" i="4" a="1"/>
  <c r="BZ29" i="4" s="1"/>
  <c r="CA29" i="4" a="1"/>
  <c r="CA29" i="4" s="1"/>
  <c r="CB29" i="4" a="1"/>
  <c r="CB29" i="4" s="1"/>
  <c r="CC29" i="4" a="1"/>
  <c r="CC29" i="4" s="1"/>
  <c r="CD29" i="4" a="1"/>
  <c r="CD29" i="4" s="1"/>
  <c r="CE29" i="4" a="1"/>
  <c r="CE29" i="4" s="1"/>
  <c r="CF29" i="4" a="1"/>
  <c r="CF29" i="4" s="1"/>
  <c r="CG29" i="4" a="1"/>
  <c r="CG29" i="4" s="1"/>
  <c r="CH29" i="4" a="1"/>
  <c r="CH29" i="4" s="1"/>
  <c r="CI29" i="4" a="1"/>
  <c r="CI29" i="4" s="1"/>
  <c r="CJ29" i="4" a="1"/>
  <c r="CJ29" i="4" s="1"/>
  <c r="CK29" i="4" a="1"/>
  <c r="CK29" i="4" s="1"/>
  <c r="CL29" i="4" a="1"/>
  <c r="CL29" i="4" s="1"/>
  <c r="CM29" i="4" a="1"/>
  <c r="CM29" i="4" s="1"/>
  <c r="CN29" i="4" a="1"/>
  <c r="CN29" i="4" s="1"/>
  <c r="CO29" i="4" a="1"/>
  <c r="CO29" i="4" s="1"/>
  <c r="CP29" i="4" a="1"/>
  <c r="CP29" i="4" s="1"/>
  <c r="CQ29" i="4" a="1"/>
  <c r="CQ29" i="4" s="1"/>
  <c r="CR29" i="4" a="1"/>
  <c r="CR29" i="4" s="1"/>
  <c r="CS29" i="4" a="1"/>
  <c r="CS29" i="4" s="1"/>
  <c r="CT29" i="4" a="1"/>
  <c r="CT29" i="4" s="1"/>
  <c r="CU29" i="4" a="1"/>
  <c r="CU29" i="4" s="1"/>
  <c r="CV29" i="4" a="1"/>
  <c r="CV29" i="4" s="1"/>
  <c r="CW29" i="4" a="1"/>
  <c r="CW29" i="4" s="1"/>
  <c r="CX29" i="4" a="1"/>
  <c r="CX29" i="4" s="1"/>
  <c r="CY29" i="4" a="1"/>
  <c r="CY29" i="4" s="1"/>
  <c r="CZ29" i="4" a="1"/>
  <c r="CZ29" i="4" s="1"/>
  <c r="DA29" i="4" a="1"/>
  <c r="DA29" i="4" s="1"/>
  <c r="DB29" i="4" a="1"/>
  <c r="DB29" i="4" s="1"/>
  <c r="DC29" i="4" a="1"/>
  <c r="DC29" i="4" s="1"/>
  <c r="DD29" i="4" a="1"/>
  <c r="DD29" i="4" s="1"/>
  <c r="DE29" i="4" a="1"/>
  <c r="DE29" i="4" s="1"/>
  <c r="DF29" i="4" a="1"/>
  <c r="DF29" i="4" s="1"/>
  <c r="DG29" i="4" a="1"/>
  <c r="DG29" i="4" s="1"/>
  <c r="DH29" i="4" a="1"/>
  <c r="DH29" i="4" s="1"/>
  <c r="DI29" i="4" a="1"/>
  <c r="DI29" i="4" s="1"/>
  <c r="DJ29" i="4" a="1"/>
  <c r="DJ29" i="4" s="1"/>
  <c r="DK29" i="4" a="1"/>
  <c r="DK29" i="4" s="1"/>
  <c r="DL29" i="4" a="1"/>
  <c r="DL29" i="4" s="1"/>
  <c r="DM29" i="4" a="1"/>
  <c r="DM29" i="4" s="1"/>
  <c r="DN29" i="4" a="1"/>
  <c r="DN29" i="4" s="1"/>
  <c r="DO29" i="4" a="1"/>
  <c r="DO29" i="4" s="1"/>
  <c r="DP29" i="4" a="1"/>
  <c r="DP29" i="4" s="1"/>
  <c r="DQ29" i="4" a="1"/>
  <c r="DQ29" i="4" s="1"/>
  <c r="DR29" i="4" a="1"/>
  <c r="DR29" i="4" s="1"/>
  <c r="DS29" i="4" a="1"/>
  <c r="DS29" i="4" s="1"/>
  <c r="DT29" i="4" a="1"/>
  <c r="DT29" i="4" s="1"/>
  <c r="DU29" i="4" a="1"/>
  <c r="DU29" i="4" s="1"/>
  <c r="G30" i="4" a="1"/>
  <c r="G30" i="4" s="1"/>
  <c r="H30" i="4" a="1"/>
  <c r="H30" i="4" s="1"/>
  <c r="I30" i="4" a="1"/>
  <c r="I30" i="4" s="1"/>
  <c r="J30" i="4" a="1"/>
  <c r="J30" i="4" s="1"/>
  <c r="K30" i="4" a="1"/>
  <c r="K30" i="4" s="1"/>
  <c r="L30" i="4" a="1"/>
  <c r="L30" i="4" s="1"/>
  <c r="M30" i="4" a="1"/>
  <c r="M30" i="4" s="1"/>
  <c r="N30" i="4" a="1"/>
  <c r="N30" i="4" s="1"/>
  <c r="O30" i="4" a="1"/>
  <c r="O30" i="4" s="1"/>
  <c r="P30" i="4" a="1"/>
  <c r="P30" i="4" s="1"/>
  <c r="Q30" i="4" a="1"/>
  <c r="Q30" i="4" s="1"/>
  <c r="R30" i="4" a="1"/>
  <c r="R30" i="4" s="1"/>
  <c r="S30" i="4" a="1"/>
  <c r="S30" i="4" s="1"/>
  <c r="T30" i="4" a="1"/>
  <c r="T30" i="4" s="1"/>
  <c r="U30" i="4" a="1"/>
  <c r="U30" i="4" s="1"/>
  <c r="V30" i="4" a="1"/>
  <c r="V30" i="4" s="1"/>
  <c r="W30" i="4" a="1"/>
  <c r="W30" i="4" s="1"/>
  <c r="X30" i="4" a="1"/>
  <c r="X30" i="4" s="1"/>
  <c r="Y30" i="4" a="1"/>
  <c r="Y30" i="4" s="1"/>
  <c r="Z30" i="4" a="1"/>
  <c r="Z30" i="4" s="1"/>
  <c r="AA30" i="4" a="1"/>
  <c r="AA30" i="4" s="1"/>
  <c r="AB30" i="4" a="1"/>
  <c r="AB30" i="4" s="1"/>
  <c r="AC30" i="4" a="1"/>
  <c r="AC30" i="4" s="1"/>
  <c r="AD30" i="4" a="1"/>
  <c r="AD30" i="4" s="1"/>
  <c r="AE30" i="4" a="1"/>
  <c r="AE30" i="4" s="1"/>
  <c r="AF30" i="4" a="1"/>
  <c r="AF30" i="4" s="1"/>
  <c r="AG30" i="4" a="1"/>
  <c r="AG30" i="4" s="1"/>
  <c r="AH30" i="4" a="1"/>
  <c r="AH30" i="4" s="1"/>
  <c r="AI30" i="4" a="1"/>
  <c r="AI30" i="4" s="1"/>
  <c r="AJ30" i="4" a="1"/>
  <c r="AJ30" i="4" s="1"/>
  <c r="AK30" i="4" a="1"/>
  <c r="AK30" i="4" s="1"/>
  <c r="AL30" i="4" a="1"/>
  <c r="AL30" i="4" s="1"/>
  <c r="AM30" i="4" a="1"/>
  <c r="AM30" i="4" s="1"/>
  <c r="AN30" i="4" a="1"/>
  <c r="AN30" i="4" s="1"/>
  <c r="AO30" i="4" a="1"/>
  <c r="AO30" i="4" s="1"/>
  <c r="AP30" i="4" a="1"/>
  <c r="AP30" i="4" s="1"/>
  <c r="AQ30" i="4" a="1"/>
  <c r="AQ30" i="4" s="1"/>
  <c r="AR30" i="4" a="1"/>
  <c r="AR30" i="4" s="1"/>
  <c r="AS30" i="4" a="1"/>
  <c r="AS30" i="4" s="1"/>
  <c r="AT30" i="4" a="1"/>
  <c r="AT30" i="4" s="1"/>
  <c r="AU30" i="4" a="1"/>
  <c r="AU30" i="4" s="1"/>
  <c r="AV30" i="4" a="1"/>
  <c r="AV30" i="4" s="1"/>
  <c r="AW30" i="4" a="1"/>
  <c r="AW30" i="4" s="1"/>
  <c r="AX30" i="4" a="1"/>
  <c r="AX30" i="4" s="1"/>
  <c r="AY30" i="4" a="1"/>
  <c r="AY30" i="4" s="1"/>
  <c r="AZ30" i="4" a="1"/>
  <c r="AZ30" i="4" s="1"/>
  <c r="BA30" i="4" a="1"/>
  <c r="BA30" i="4" s="1"/>
  <c r="BB30" i="4" a="1"/>
  <c r="BB30" i="4" s="1"/>
  <c r="BC30" i="4" a="1"/>
  <c r="BC30" i="4" s="1"/>
  <c r="BD30" i="4" a="1"/>
  <c r="BD30" i="4" s="1"/>
  <c r="BE30" i="4" a="1"/>
  <c r="BE30" i="4" s="1"/>
  <c r="BF30" i="4" a="1"/>
  <c r="BF30" i="4" s="1"/>
  <c r="BG30" i="4" a="1"/>
  <c r="BG30" i="4" s="1"/>
  <c r="BH30" i="4" a="1"/>
  <c r="BH30" i="4" s="1"/>
  <c r="BI30" i="4" a="1"/>
  <c r="BI30" i="4" s="1"/>
  <c r="BJ30" i="4" a="1"/>
  <c r="BJ30" i="4" s="1"/>
  <c r="BK30" i="4" a="1"/>
  <c r="BK30" i="4" s="1"/>
  <c r="BL30" i="4" a="1"/>
  <c r="BL30" i="4" s="1"/>
  <c r="BM30" i="4" a="1"/>
  <c r="BM30" i="4" s="1"/>
  <c r="BN30" i="4" a="1"/>
  <c r="BN30" i="4" s="1"/>
  <c r="BO30" i="4" a="1"/>
  <c r="BO30" i="4" s="1"/>
  <c r="BP30" i="4" a="1"/>
  <c r="BP30" i="4" s="1"/>
  <c r="BQ30" i="4" a="1"/>
  <c r="BQ30" i="4" s="1"/>
  <c r="BR30" i="4" a="1"/>
  <c r="BR30" i="4" s="1"/>
  <c r="BS30" i="4" a="1"/>
  <c r="BS30" i="4" s="1"/>
  <c r="BT30" i="4" a="1"/>
  <c r="BT30" i="4" s="1"/>
  <c r="BU30" i="4" a="1"/>
  <c r="BU30" i="4" s="1"/>
  <c r="BV30" i="4" a="1"/>
  <c r="BV30" i="4" s="1"/>
  <c r="BW30" i="4" a="1"/>
  <c r="BW30" i="4" s="1"/>
  <c r="BX30" i="4" a="1"/>
  <c r="BX30" i="4" s="1"/>
  <c r="BY30" i="4" a="1"/>
  <c r="BY30" i="4" s="1"/>
  <c r="BZ30" i="4" a="1"/>
  <c r="BZ30" i="4" s="1"/>
  <c r="CA30" i="4" a="1"/>
  <c r="CA30" i="4" s="1"/>
  <c r="CB30" i="4" a="1"/>
  <c r="CB30" i="4" s="1"/>
  <c r="CC30" i="4" a="1"/>
  <c r="CC30" i="4" s="1"/>
  <c r="CD30" i="4" a="1"/>
  <c r="CD30" i="4" s="1"/>
  <c r="CE30" i="4" a="1"/>
  <c r="CE30" i="4" s="1"/>
  <c r="CF30" i="4" a="1"/>
  <c r="CF30" i="4" s="1"/>
  <c r="CG30" i="4" a="1"/>
  <c r="CG30" i="4" s="1"/>
  <c r="CH30" i="4" a="1"/>
  <c r="CH30" i="4" s="1"/>
  <c r="CI30" i="4" a="1"/>
  <c r="CI30" i="4" s="1"/>
  <c r="CJ30" i="4" a="1"/>
  <c r="CJ30" i="4" s="1"/>
  <c r="CK30" i="4" a="1"/>
  <c r="CK30" i="4" s="1"/>
  <c r="CL30" i="4" a="1"/>
  <c r="CL30" i="4" s="1"/>
  <c r="CM30" i="4" a="1"/>
  <c r="CM30" i="4" s="1"/>
  <c r="CN30" i="4" a="1"/>
  <c r="CN30" i="4" s="1"/>
  <c r="CO30" i="4" a="1"/>
  <c r="CO30" i="4" s="1"/>
  <c r="CP30" i="4" a="1"/>
  <c r="CP30" i="4" s="1"/>
  <c r="CQ30" i="4" a="1"/>
  <c r="CQ30" i="4" s="1"/>
  <c r="CR30" i="4" a="1"/>
  <c r="CR30" i="4" s="1"/>
  <c r="CS30" i="4" a="1"/>
  <c r="CS30" i="4" s="1"/>
  <c r="CT30" i="4" a="1"/>
  <c r="CT30" i="4" s="1"/>
  <c r="CU30" i="4" a="1"/>
  <c r="CU30" i="4" s="1"/>
  <c r="CV30" i="4" a="1"/>
  <c r="CV30" i="4" s="1"/>
  <c r="CW30" i="4" a="1"/>
  <c r="CW30" i="4" s="1"/>
  <c r="CX30" i="4" a="1"/>
  <c r="CX30" i="4" s="1"/>
  <c r="CY30" i="4" a="1"/>
  <c r="CY30" i="4" s="1"/>
  <c r="CZ30" i="4" a="1"/>
  <c r="CZ30" i="4" s="1"/>
  <c r="DA30" i="4" a="1"/>
  <c r="DA30" i="4" s="1"/>
  <c r="DB30" i="4" a="1"/>
  <c r="DB30" i="4" s="1"/>
  <c r="DC30" i="4" a="1"/>
  <c r="DC30" i="4" s="1"/>
  <c r="DD30" i="4" a="1"/>
  <c r="DD30" i="4" s="1"/>
  <c r="DE30" i="4" a="1"/>
  <c r="DE30" i="4" s="1"/>
  <c r="DF30" i="4" a="1"/>
  <c r="DF30" i="4" s="1"/>
  <c r="DG30" i="4" a="1"/>
  <c r="DG30" i="4" s="1"/>
  <c r="DH30" i="4" a="1"/>
  <c r="DH30" i="4" s="1"/>
  <c r="DI30" i="4" a="1"/>
  <c r="DI30" i="4" s="1"/>
  <c r="DJ30" i="4" a="1"/>
  <c r="DJ30" i="4" s="1"/>
  <c r="DK30" i="4" a="1"/>
  <c r="DK30" i="4" s="1"/>
  <c r="DL30" i="4" a="1"/>
  <c r="DL30" i="4" s="1"/>
  <c r="DM30" i="4" a="1"/>
  <c r="DM30" i="4" s="1"/>
  <c r="DN30" i="4" a="1"/>
  <c r="DN30" i="4" s="1"/>
  <c r="DO30" i="4" a="1"/>
  <c r="DO30" i="4" s="1"/>
  <c r="DP30" i="4" a="1"/>
  <c r="DP30" i="4" s="1"/>
  <c r="DQ30" i="4" a="1"/>
  <c r="DQ30" i="4" s="1"/>
  <c r="DR30" i="4" a="1"/>
  <c r="DR30" i="4" s="1"/>
  <c r="DS30" i="4" a="1"/>
  <c r="DS30" i="4" s="1"/>
  <c r="DT30" i="4" a="1"/>
  <c r="DT30" i="4" s="1"/>
  <c r="DU30" i="4" a="1"/>
  <c r="DU30" i="4" s="1"/>
  <c r="G31" i="4" a="1"/>
  <c r="G31" i="4" s="1"/>
  <c r="H31" i="4" a="1"/>
  <c r="H31" i="4" s="1"/>
  <c r="I31" i="4" a="1"/>
  <c r="I31" i="4" s="1"/>
  <c r="J31" i="4" a="1"/>
  <c r="J31" i="4" s="1"/>
  <c r="K31" i="4" a="1"/>
  <c r="K31" i="4" s="1"/>
  <c r="L31" i="4" a="1"/>
  <c r="L31" i="4" s="1"/>
  <c r="M31" i="4" a="1"/>
  <c r="M31" i="4" s="1"/>
  <c r="N31" i="4" a="1"/>
  <c r="N31" i="4" s="1"/>
  <c r="O31" i="4" a="1"/>
  <c r="O31" i="4" s="1"/>
  <c r="P31" i="4" a="1"/>
  <c r="P31" i="4" s="1"/>
  <c r="Q31" i="4" a="1"/>
  <c r="Q31" i="4" s="1"/>
  <c r="R31" i="4" a="1"/>
  <c r="R31" i="4" s="1"/>
  <c r="S31" i="4" a="1"/>
  <c r="S31" i="4" s="1"/>
  <c r="T31" i="4" a="1"/>
  <c r="T31" i="4" s="1"/>
  <c r="U31" i="4" a="1"/>
  <c r="U31" i="4" s="1"/>
  <c r="V31" i="4" a="1"/>
  <c r="V31" i="4" s="1"/>
  <c r="W31" i="4" a="1"/>
  <c r="W31" i="4" s="1"/>
  <c r="X31" i="4" a="1"/>
  <c r="X31" i="4" s="1"/>
  <c r="Y31" i="4" a="1"/>
  <c r="Y31" i="4" s="1"/>
  <c r="Z31" i="4" a="1"/>
  <c r="Z31" i="4" s="1"/>
  <c r="AA31" i="4" a="1"/>
  <c r="AA31" i="4" s="1"/>
  <c r="AB31" i="4" a="1"/>
  <c r="AB31" i="4" s="1"/>
  <c r="AC31" i="4" a="1"/>
  <c r="AC31" i="4" s="1"/>
  <c r="AD31" i="4" a="1"/>
  <c r="AD31" i="4" s="1"/>
  <c r="AE31" i="4" a="1"/>
  <c r="AE31" i="4" s="1"/>
  <c r="AF31" i="4" a="1"/>
  <c r="AF31" i="4" s="1"/>
  <c r="AG31" i="4" a="1"/>
  <c r="AG31" i="4" s="1"/>
  <c r="AH31" i="4" a="1"/>
  <c r="AH31" i="4" s="1"/>
  <c r="AI31" i="4" a="1"/>
  <c r="AI31" i="4" s="1"/>
  <c r="AJ31" i="4" a="1"/>
  <c r="AJ31" i="4" s="1"/>
  <c r="AK31" i="4" a="1"/>
  <c r="AK31" i="4" s="1"/>
  <c r="AL31" i="4" a="1"/>
  <c r="AL31" i="4" s="1"/>
  <c r="AM31" i="4" a="1"/>
  <c r="AM31" i="4" s="1"/>
  <c r="AN31" i="4" a="1"/>
  <c r="AN31" i="4" s="1"/>
  <c r="AO31" i="4" a="1"/>
  <c r="AO31" i="4" s="1"/>
  <c r="AP31" i="4" a="1"/>
  <c r="AP31" i="4" s="1"/>
  <c r="AQ31" i="4" a="1"/>
  <c r="AQ31" i="4" s="1"/>
  <c r="AR31" i="4" a="1"/>
  <c r="AR31" i="4" s="1"/>
  <c r="AS31" i="4" a="1"/>
  <c r="AS31" i="4" s="1"/>
  <c r="AT31" i="4" a="1"/>
  <c r="AT31" i="4" s="1"/>
  <c r="AU31" i="4" a="1"/>
  <c r="AU31" i="4" s="1"/>
  <c r="AV31" i="4" a="1"/>
  <c r="AV31" i="4" s="1"/>
  <c r="AW31" i="4" a="1"/>
  <c r="AW31" i="4" s="1"/>
  <c r="AX31" i="4" a="1"/>
  <c r="AX31" i="4" s="1"/>
  <c r="AY31" i="4" a="1"/>
  <c r="AY31" i="4" s="1"/>
  <c r="AZ31" i="4" a="1"/>
  <c r="AZ31" i="4" s="1"/>
  <c r="BA31" i="4" a="1"/>
  <c r="BA31" i="4" s="1"/>
  <c r="BB31" i="4" a="1"/>
  <c r="BB31" i="4" s="1"/>
  <c r="BC31" i="4" a="1"/>
  <c r="BC31" i="4" s="1"/>
  <c r="BD31" i="4" a="1"/>
  <c r="BD31" i="4" s="1"/>
  <c r="BE31" i="4" a="1"/>
  <c r="BE31" i="4" s="1"/>
  <c r="BF31" i="4" a="1"/>
  <c r="BF31" i="4" s="1"/>
  <c r="BG31" i="4" a="1"/>
  <c r="BG31" i="4" s="1"/>
  <c r="BH31" i="4" a="1"/>
  <c r="BH31" i="4" s="1"/>
  <c r="BI31" i="4" a="1"/>
  <c r="BI31" i="4" s="1"/>
  <c r="BJ31" i="4" a="1"/>
  <c r="BJ31" i="4" s="1"/>
  <c r="BK31" i="4" a="1"/>
  <c r="BK31" i="4" s="1"/>
  <c r="BL31" i="4" a="1"/>
  <c r="BL31" i="4" s="1"/>
  <c r="BM31" i="4" a="1"/>
  <c r="BM31" i="4" s="1"/>
  <c r="BN31" i="4" a="1"/>
  <c r="BN31" i="4" s="1"/>
  <c r="BO31" i="4" a="1"/>
  <c r="BO31" i="4" s="1"/>
  <c r="BP31" i="4" a="1"/>
  <c r="BP31" i="4" s="1"/>
  <c r="BQ31" i="4" a="1"/>
  <c r="BQ31" i="4" s="1"/>
  <c r="BR31" i="4" a="1"/>
  <c r="BR31" i="4" s="1"/>
  <c r="BS31" i="4" a="1"/>
  <c r="BS31" i="4" s="1"/>
  <c r="BT31" i="4" a="1"/>
  <c r="BT31" i="4" s="1"/>
  <c r="BU31" i="4" a="1"/>
  <c r="BU31" i="4" s="1"/>
  <c r="BV31" i="4" a="1"/>
  <c r="BV31" i="4" s="1"/>
  <c r="BW31" i="4" a="1"/>
  <c r="BW31" i="4" s="1"/>
  <c r="BX31" i="4" a="1"/>
  <c r="BX31" i="4" s="1"/>
  <c r="BY31" i="4" a="1"/>
  <c r="BY31" i="4" s="1"/>
  <c r="BZ31" i="4" a="1"/>
  <c r="BZ31" i="4" s="1"/>
  <c r="CA31" i="4" a="1"/>
  <c r="CA31" i="4" s="1"/>
  <c r="CB31" i="4" a="1"/>
  <c r="CB31" i="4" s="1"/>
  <c r="CC31" i="4" a="1"/>
  <c r="CC31" i="4" s="1"/>
  <c r="CD31" i="4" a="1"/>
  <c r="CD31" i="4" s="1"/>
  <c r="CE31" i="4" a="1"/>
  <c r="CE31" i="4" s="1"/>
  <c r="CF31" i="4" a="1"/>
  <c r="CF31" i="4" s="1"/>
  <c r="CG31" i="4" a="1"/>
  <c r="CG31" i="4" s="1"/>
  <c r="CH31" i="4" a="1"/>
  <c r="CH31" i="4" s="1"/>
  <c r="CI31" i="4" a="1"/>
  <c r="CI31" i="4" s="1"/>
  <c r="CJ31" i="4" a="1"/>
  <c r="CJ31" i="4" s="1"/>
  <c r="CK31" i="4" a="1"/>
  <c r="CK31" i="4" s="1"/>
  <c r="CL31" i="4" a="1"/>
  <c r="CL31" i="4" s="1"/>
  <c r="CM31" i="4" a="1"/>
  <c r="CM31" i="4" s="1"/>
  <c r="CN31" i="4" a="1"/>
  <c r="CN31" i="4" s="1"/>
  <c r="CO31" i="4" a="1"/>
  <c r="CO31" i="4" s="1"/>
  <c r="CP31" i="4" a="1"/>
  <c r="CP31" i="4" s="1"/>
  <c r="CQ31" i="4" a="1"/>
  <c r="CQ31" i="4" s="1"/>
  <c r="CR31" i="4" a="1"/>
  <c r="CR31" i="4" s="1"/>
  <c r="CS31" i="4" a="1"/>
  <c r="CS31" i="4" s="1"/>
  <c r="CT31" i="4" a="1"/>
  <c r="CT31" i="4" s="1"/>
  <c r="CU31" i="4" a="1"/>
  <c r="CU31" i="4" s="1"/>
  <c r="CV31" i="4" a="1"/>
  <c r="CV31" i="4" s="1"/>
  <c r="CW31" i="4" a="1"/>
  <c r="CW31" i="4" s="1"/>
  <c r="CX31" i="4" a="1"/>
  <c r="CX31" i="4" s="1"/>
  <c r="CY31" i="4" a="1"/>
  <c r="CY31" i="4" s="1"/>
  <c r="CZ31" i="4" a="1"/>
  <c r="CZ31" i="4" s="1"/>
  <c r="DA31" i="4" a="1"/>
  <c r="DA31" i="4" s="1"/>
  <c r="DB31" i="4" a="1"/>
  <c r="DB31" i="4" s="1"/>
  <c r="DC31" i="4" a="1"/>
  <c r="DC31" i="4" s="1"/>
  <c r="DD31" i="4" a="1"/>
  <c r="DD31" i="4" s="1"/>
  <c r="DE31" i="4" a="1"/>
  <c r="DE31" i="4" s="1"/>
  <c r="DF31" i="4" a="1"/>
  <c r="DF31" i="4" s="1"/>
  <c r="DG31" i="4" a="1"/>
  <c r="DG31" i="4" s="1"/>
  <c r="DH31" i="4" a="1"/>
  <c r="DH31" i="4" s="1"/>
  <c r="DI31" i="4" a="1"/>
  <c r="DI31" i="4" s="1"/>
  <c r="DJ31" i="4" a="1"/>
  <c r="DJ31" i="4" s="1"/>
  <c r="DK31" i="4" a="1"/>
  <c r="DK31" i="4" s="1"/>
  <c r="DL31" i="4" a="1"/>
  <c r="DL31" i="4" s="1"/>
  <c r="DM31" i="4" a="1"/>
  <c r="DM31" i="4" s="1"/>
  <c r="DN31" i="4" a="1"/>
  <c r="DN31" i="4" s="1"/>
  <c r="DO31" i="4" a="1"/>
  <c r="DO31" i="4" s="1"/>
  <c r="DP31" i="4" a="1"/>
  <c r="DP31" i="4" s="1"/>
  <c r="DQ31" i="4" a="1"/>
  <c r="DQ31" i="4" s="1"/>
  <c r="DR31" i="4" a="1"/>
  <c r="DR31" i="4" s="1"/>
  <c r="DS31" i="4" a="1"/>
  <c r="DS31" i="4" s="1"/>
  <c r="DT31" i="4" a="1"/>
  <c r="DT31" i="4" s="1"/>
  <c r="DU31" i="4" a="1"/>
  <c r="DU31" i="4" s="1"/>
  <c r="G32" i="4" a="1"/>
  <c r="G32" i="4" s="1"/>
  <c r="H32" i="4" a="1"/>
  <c r="H32" i="4" s="1"/>
  <c r="I32" i="4" a="1"/>
  <c r="I32" i="4" s="1"/>
  <c r="J32" i="4" a="1"/>
  <c r="J32" i="4" s="1"/>
  <c r="K32" i="4" a="1"/>
  <c r="K32" i="4" s="1"/>
  <c r="L32" i="4" a="1"/>
  <c r="L32" i="4" s="1"/>
  <c r="M32" i="4" a="1"/>
  <c r="M32" i="4" s="1"/>
  <c r="N32" i="4" a="1"/>
  <c r="N32" i="4" s="1"/>
  <c r="O32" i="4" a="1"/>
  <c r="O32" i="4" s="1"/>
  <c r="P32" i="4" a="1"/>
  <c r="P32" i="4" s="1"/>
  <c r="Q32" i="4" a="1"/>
  <c r="Q32" i="4" s="1"/>
  <c r="R32" i="4" a="1"/>
  <c r="R32" i="4" s="1"/>
  <c r="S32" i="4" a="1"/>
  <c r="S32" i="4" s="1"/>
  <c r="T32" i="4" a="1"/>
  <c r="T32" i="4" s="1"/>
  <c r="U32" i="4" a="1"/>
  <c r="U32" i="4" s="1"/>
  <c r="V32" i="4" a="1"/>
  <c r="V32" i="4" s="1"/>
  <c r="W32" i="4" a="1"/>
  <c r="W32" i="4" s="1"/>
  <c r="X32" i="4" a="1"/>
  <c r="X32" i="4" s="1"/>
  <c r="Y32" i="4" a="1"/>
  <c r="Y32" i="4" s="1"/>
  <c r="Z32" i="4" a="1"/>
  <c r="Z32" i="4" s="1"/>
  <c r="AA32" i="4" a="1"/>
  <c r="AA32" i="4" s="1"/>
  <c r="AB32" i="4" a="1"/>
  <c r="AB32" i="4" s="1"/>
  <c r="AC32" i="4" a="1"/>
  <c r="AC32" i="4" s="1"/>
  <c r="AD32" i="4" a="1"/>
  <c r="AD32" i="4" s="1"/>
  <c r="AE32" i="4" a="1"/>
  <c r="AE32" i="4" s="1"/>
  <c r="AF32" i="4" a="1"/>
  <c r="AF32" i="4" s="1"/>
  <c r="AG32" i="4" a="1"/>
  <c r="AG32" i="4" s="1"/>
  <c r="AH32" i="4" a="1"/>
  <c r="AH32" i="4" s="1"/>
  <c r="AI32" i="4" a="1"/>
  <c r="AI32" i="4" s="1"/>
  <c r="AJ32" i="4" a="1"/>
  <c r="AJ32" i="4" s="1"/>
  <c r="AK32" i="4" a="1"/>
  <c r="AK32" i="4" s="1"/>
  <c r="AL32" i="4" a="1"/>
  <c r="AL32" i="4" s="1"/>
  <c r="AM32" i="4" a="1"/>
  <c r="AM32" i="4" s="1"/>
  <c r="AN32" i="4" a="1"/>
  <c r="AN32" i="4" s="1"/>
  <c r="AO32" i="4" a="1"/>
  <c r="AO32" i="4" s="1"/>
  <c r="AP32" i="4" a="1"/>
  <c r="AP32" i="4" s="1"/>
  <c r="AQ32" i="4" a="1"/>
  <c r="AQ32" i="4" s="1"/>
  <c r="AR32" i="4" a="1"/>
  <c r="AR32" i="4" s="1"/>
  <c r="AS32" i="4" a="1"/>
  <c r="AS32" i="4" s="1"/>
  <c r="AT32" i="4" a="1"/>
  <c r="AT32" i="4" s="1"/>
  <c r="AU32" i="4" a="1"/>
  <c r="AU32" i="4" s="1"/>
  <c r="AV32" i="4" a="1"/>
  <c r="AV32" i="4" s="1"/>
  <c r="AW32" i="4" a="1"/>
  <c r="AW32" i="4" s="1"/>
  <c r="AX32" i="4" a="1"/>
  <c r="AX32" i="4" s="1"/>
  <c r="AY32" i="4" a="1"/>
  <c r="AY32" i="4" s="1"/>
  <c r="AZ32" i="4" a="1"/>
  <c r="AZ32" i="4" s="1"/>
  <c r="BA32" i="4" a="1"/>
  <c r="BA32" i="4" s="1"/>
  <c r="BB32" i="4" a="1"/>
  <c r="BB32" i="4" s="1"/>
  <c r="BC32" i="4" a="1"/>
  <c r="BC32" i="4" s="1"/>
  <c r="BD32" i="4" a="1"/>
  <c r="BD32" i="4" s="1"/>
  <c r="BE32" i="4" a="1"/>
  <c r="BE32" i="4" s="1"/>
  <c r="BF32" i="4" a="1"/>
  <c r="BF32" i="4" s="1"/>
  <c r="BG32" i="4" a="1"/>
  <c r="BG32" i="4" s="1"/>
  <c r="BH32" i="4" a="1"/>
  <c r="BH32" i="4" s="1"/>
  <c r="BI32" i="4" a="1"/>
  <c r="BI32" i="4" s="1"/>
  <c r="BJ32" i="4" a="1"/>
  <c r="BJ32" i="4" s="1"/>
  <c r="BK32" i="4" a="1"/>
  <c r="BK32" i="4" s="1"/>
  <c r="BL32" i="4" a="1"/>
  <c r="BL32" i="4" s="1"/>
  <c r="BM32" i="4" a="1"/>
  <c r="BM32" i="4" s="1"/>
  <c r="BN32" i="4" a="1"/>
  <c r="BN32" i="4" s="1"/>
  <c r="BO32" i="4" a="1"/>
  <c r="BO32" i="4" s="1"/>
  <c r="BP32" i="4" a="1"/>
  <c r="BP32" i="4" s="1"/>
  <c r="BQ32" i="4" a="1"/>
  <c r="BQ32" i="4" s="1"/>
  <c r="BR32" i="4" a="1"/>
  <c r="BR32" i="4" s="1"/>
  <c r="BS32" i="4" a="1"/>
  <c r="BS32" i="4" s="1"/>
  <c r="BT32" i="4" a="1"/>
  <c r="BT32" i="4" s="1"/>
  <c r="BU32" i="4" a="1"/>
  <c r="BU32" i="4" s="1"/>
  <c r="BV32" i="4" a="1"/>
  <c r="BV32" i="4" s="1"/>
  <c r="BW32" i="4" a="1"/>
  <c r="BW32" i="4" s="1"/>
  <c r="BX32" i="4" a="1"/>
  <c r="BX32" i="4" s="1"/>
  <c r="BY32" i="4" a="1"/>
  <c r="BY32" i="4" s="1"/>
  <c r="BZ32" i="4" a="1"/>
  <c r="BZ32" i="4" s="1"/>
  <c r="CA32" i="4" a="1"/>
  <c r="CA32" i="4" s="1"/>
  <c r="CB32" i="4" a="1"/>
  <c r="CB32" i="4" s="1"/>
  <c r="CC32" i="4" a="1"/>
  <c r="CC32" i="4" s="1"/>
  <c r="CD32" i="4" a="1"/>
  <c r="CD32" i="4" s="1"/>
  <c r="CE32" i="4" a="1"/>
  <c r="CE32" i="4" s="1"/>
  <c r="CF32" i="4" a="1"/>
  <c r="CF32" i="4" s="1"/>
  <c r="CG32" i="4" a="1"/>
  <c r="CG32" i="4" s="1"/>
  <c r="CH32" i="4" a="1"/>
  <c r="CH32" i="4" s="1"/>
  <c r="CI32" i="4" a="1"/>
  <c r="CI32" i="4" s="1"/>
  <c r="CJ32" i="4" a="1"/>
  <c r="CJ32" i="4" s="1"/>
  <c r="CK32" i="4" a="1"/>
  <c r="CK32" i="4" s="1"/>
  <c r="CL32" i="4" a="1"/>
  <c r="CL32" i="4" s="1"/>
  <c r="CM32" i="4" a="1"/>
  <c r="CM32" i="4" s="1"/>
  <c r="CN32" i="4" a="1"/>
  <c r="CN32" i="4" s="1"/>
  <c r="CO32" i="4" a="1"/>
  <c r="CO32" i="4" s="1"/>
  <c r="CP32" i="4" a="1"/>
  <c r="CP32" i="4" s="1"/>
  <c r="CQ32" i="4" a="1"/>
  <c r="CQ32" i="4" s="1"/>
  <c r="CR32" i="4" a="1"/>
  <c r="CR32" i="4" s="1"/>
  <c r="CS32" i="4" a="1"/>
  <c r="CS32" i="4" s="1"/>
  <c r="CT32" i="4" a="1"/>
  <c r="CT32" i="4" s="1"/>
  <c r="CU32" i="4" a="1"/>
  <c r="CU32" i="4" s="1"/>
  <c r="CV32" i="4" a="1"/>
  <c r="CV32" i="4" s="1"/>
  <c r="CW32" i="4" a="1"/>
  <c r="CW32" i="4" s="1"/>
  <c r="CX32" i="4" a="1"/>
  <c r="CX32" i="4" s="1"/>
  <c r="CY32" i="4" a="1"/>
  <c r="CY32" i="4" s="1"/>
  <c r="CZ32" i="4" a="1"/>
  <c r="CZ32" i="4" s="1"/>
  <c r="DA32" i="4" a="1"/>
  <c r="DA32" i="4" s="1"/>
  <c r="DB32" i="4" a="1"/>
  <c r="DB32" i="4" s="1"/>
  <c r="DC32" i="4" a="1"/>
  <c r="DC32" i="4" s="1"/>
  <c r="DD32" i="4" a="1"/>
  <c r="DD32" i="4" s="1"/>
  <c r="DE32" i="4" a="1"/>
  <c r="DE32" i="4" s="1"/>
  <c r="DF32" i="4" a="1"/>
  <c r="DF32" i="4" s="1"/>
  <c r="DG32" i="4" a="1"/>
  <c r="DG32" i="4" s="1"/>
  <c r="DH32" i="4" a="1"/>
  <c r="DH32" i="4" s="1"/>
  <c r="DI32" i="4" a="1"/>
  <c r="DI32" i="4" s="1"/>
  <c r="DJ32" i="4" a="1"/>
  <c r="DJ32" i="4" s="1"/>
  <c r="DK32" i="4" a="1"/>
  <c r="DK32" i="4" s="1"/>
  <c r="DL32" i="4" a="1"/>
  <c r="DL32" i="4" s="1"/>
  <c r="DM32" i="4" a="1"/>
  <c r="DM32" i="4" s="1"/>
  <c r="DN32" i="4" a="1"/>
  <c r="DN32" i="4" s="1"/>
  <c r="DO32" i="4" a="1"/>
  <c r="DO32" i="4" s="1"/>
  <c r="DP32" i="4" a="1"/>
  <c r="DP32" i="4" s="1"/>
  <c r="DQ32" i="4" a="1"/>
  <c r="DQ32" i="4" s="1"/>
  <c r="DR32" i="4" a="1"/>
  <c r="DR32" i="4" s="1"/>
  <c r="DS32" i="4" a="1"/>
  <c r="DS32" i="4" s="1"/>
  <c r="DT32" i="4" a="1"/>
  <c r="DT32" i="4" s="1"/>
  <c r="DU32" i="4" a="1"/>
  <c r="DU32" i="4" s="1"/>
  <c r="G33" i="4" a="1"/>
  <c r="G33" i="4" s="1"/>
  <c r="H33" i="4" a="1"/>
  <c r="H33" i="4" s="1"/>
  <c r="I33" i="4" a="1"/>
  <c r="I33" i="4" s="1"/>
  <c r="J33" i="4" a="1"/>
  <c r="J33" i="4" s="1"/>
  <c r="K33" i="4" a="1"/>
  <c r="K33" i="4" s="1"/>
  <c r="L33" i="4" a="1"/>
  <c r="L33" i="4" s="1"/>
  <c r="M33" i="4" a="1"/>
  <c r="M33" i="4" s="1"/>
  <c r="N33" i="4" a="1"/>
  <c r="N33" i="4" s="1"/>
  <c r="O33" i="4" a="1"/>
  <c r="O33" i="4" s="1"/>
  <c r="P33" i="4" a="1"/>
  <c r="P33" i="4" s="1"/>
  <c r="Q33" i="4" a="1"/>
  <c r="Q33" i="4" s="1"/>
  <c r="R33" i="4" a="1"/>
  <c r="R33" i="4" s="1"/>
  <c r="S33" i="4" a="1"/>
  <c r="S33" i="4" s="1"/>
  <c r="T33" i="4" a="1"/>
  <c r="T33" i="4" s="1"/>
  <c r="U33" i="4" a="1"/>
  <c r="U33" i="4" s="1"/>
  <c r="V33" i="4" a="1"/>
  <c r="V33" i="4" s="1"/>
  <c r="W33" i="4" a="1"/>
  <c r="W33" i="4" s="1"/>
  <c r="X33" i="4" a="1"/>
  <c r="X33" i="4" s="1"/>
  <c r="Y33" i="4" a="1"/>
  <c r="Y33" i="4" s="1"/>
  <c r="Z33" i="4" a="1"/>
  <c r="Z33" i="4" s="1"/>
  <c r="AA33" i="4" a="1"/>
  <c r="AA33" i="4" s="1"/>
  <c r="AB33" i="4" a="1"/>
  <c r="AB33" i="4" s="1"/>
  <c r="AC33" i="4" a="1"/>
  <c r="AC33" i="4" s="1"/>
  <c r="AD33" i="4" a="1"/>
  <c r="AD33" i="4" s="1"/>
  <c r="AE33" i="4" a="1"/>
  <c r="AE33" i="4" s="1"/>
  <c r="AF33" i="4" a="1"/>
  <c r="AF33" i="4" s="1"/>
  <c r="AG33" i="4" a="1"/>
  <c r="AG33" i="4" s="1"/>
  <c r="AH33" i="4" a="1"/>
  <c r="AH33" i="4" s="1"/>
  <c r="AI33" i="4" a="1"/>
  <c r="AI33" i="4" s="1"/>
  <c r="AJ33" i="4" a="1"/>
  <c r="AJ33" i="4" s="1"/>
  <c r="AK33" i="4" a="1"/>
  <c r="AK33" i="4" s="1"/>
  <c r="AL33" i="4" a="1"/>
  <c r="AL33" i="4" s="1"/>
  <c r="AM33" i="4" a="1"/>
  <c r="AM33" i="4" s="1"/>
  <c r="AN33" i="4" a="1"/>
  <c r="AN33" i="4" s="1"/>
  <c r="AO33" i="4" a="1"/>
  <c r="AO33" i="4" s="1"/>
  <c r="AP33" i="4" a="1"/>
  <c r="AP33" i="4" s="1"/>
  <c r="AQ33" i="4" a="1"/>
  <c r="AQ33" i="4" s="1"/>
  <c r="AR33" i="4" a="1"/>
  <c r="AR33" i="4" s="1"/>
  <c r="AS33" i="4" a="1"/>
  <c r="AS33" i="4" s="1"/>
  <c r="AT33" i="4" a="1"/>
  <c r="AT33" i="4" s="1"/>
  <c r="AU33" i="4" a="1"/>
  <c r="AU33" i="4" s="1"/>
  <c r="AV33" i="4" a="1"/>
  <c r="AV33" i="4" s="1"/>
  <c r="AW33" i="4" a="1"/>
  <c r="AW33" i="4" s="1"/>
  <c r="AX33" i="4" a="1"/>
  <c r="AX33" i="4" s="1"/>
  <c r="AY33" i="4" a="1"/>
  <c r="AY33" i="4" s="1"/>
  <c r="AZ33" i="4" a="1"/>
  <c r="AZ33" i="4" s="1"/>
  <c r="BA33" i="4" a="1"/>
  <c r="BA33" i="4" s="1"/>
  <c r="BB33" i="4" a="1"/>
  <c r="BB33" i="4" s="1"/>
  <c r="BC33" i="4" a="1"/>
  <c r="BC33" i="4" s="1"/>
  <c r="BD33" i="4" a="1"/>
  <c r="BD33" i="4" s="1"/>
  <c r="BE33" i="4" a="1"/>
  <c r="BE33" i="4" s="1"/>
  <c r="BF33" i="4" a="1"/>
  <c r="BF33" i="4" s="1"/>
  <c r="BG33" i="4" a="1"/>
  <c r="BG33" i="4" s="1"/>
  <c r="BH33" i="4" a="1"/>
  <c r="BH33" i="4" s="1"/>
  <c r="BI33" i="4" a="1"/>
  <c r="BI33" i="4" s="1"/>
  <c r="BJ33" i="4" a="1"/>
  <c r="BJ33" i="4" s="1"/>
  <c r="BK33" i="4" a="1"/>
  <c r="BK33" i="4" s="1"/>
  <c r="BL33" i="4" a="1"/>
  <c r="BL33" i="4" s="1"/>
  <c r="BM33" i="4" a="1"/>
  <c r="BM33" i="4" s="1"/>
  <c r="BN33" i="4" a="1"/>
  <c r="BN33" i="4" s="1"/>
  <c r="BO33" i="4" a="1"/>
  <c r="BO33" i="4" s="1"/>
  <c r="BP33" i="4" a="1"/>
  <c r="BP33" i="4" s="1"/>
  <c r="BQ33" i="4" a="1"/>
  <c r="BQ33" i="4" s="1"/>
  <c r="BR33" i="4" a="1"/>
  <c r="BR33" i="4" s="1"/>
  <c r="BS33" i="4" a="1"/>
  <c r="BS33" i="4" s="1"/>
  <c r="BT33" i="4" a="1"/>
  <c r="BT33" i="4" s="1"/>
  <c r="BU33" i="4" a="1"/>
  <c r="BU33" i="4" s="1"/>
  <c r="BV33" i="4" a="1"/>
  <c r="BV33" i="4" s="1"/>
  <c r="BW33" i="4" a="1"/>
  <c r="BW33" i="4" s="1"/>
  <c r="BX33" i="4" a="1"/>
  <c r="BX33" i="4" s="1"/>
  <c r="BY33" i="4" a="1"/>
  <c r="BY33" i="4" s="1"/>
  <c r="BZ33" i="4" a="1"/>
  <c r="BZ33" i="4" s="1"/>
  <c r="CA33" i="4" a="1"/>
  <c r="CA33" i="4" s="1"/>
  <c r="CB33" i="4" a="1"/>
  <c r="CB33" i="4" s="1"/>
  <c r="CC33" i="4" a="1"/>
  <c r="CC33" i="4" s="1"/>
  <c r="CD33" i="4" a="1"/>
  <c r="CD33" i="4" s="1"/>
  <c r="CE33" i="4" a="1"/>
  <c r="CE33" i="4" s="1"/>
  <c r="CF33" i="4" a="1"/>
  <c r="CF33" i="4" s="1"/>
  <c r="CG33" i="4" a="1"/>
  <c r="CG33" i="4" s="1"/>
  <c r="CH33" i="4" a="1"/>
  <c r="CH33" i="4" s="1"/>
  <c r="CI33" i="4" a="1"/>
  <c r="CI33" i="4" s="1"/>
  <c r="CJ33" i="4" a="1"/>
  <c r="CJ33" i="4" s="1"/>
  <c r="CK33" i="4" a="1"/>
  <c r="CK33" i="4" s="1"/>
  <c r="CL33" i="4" a="1"/>
  <c r="CL33" i="4" s="1"/>
  <c r="CM33" i="4" a="1"/>
  <c r="CM33" i="4" s="1"/>
  <c r="CN33" i="4" a="1"/>
  <c r="CN33" i="4" s="1"/>
  <c r="CO33" i="4" a="1"/>
  <c r="CO33" i="4" s="1"/>
  <c r="CP33" i="4" a="1"/>
  <c r="CP33" i="4" s="1"/>
  <c r="CQ33" i="4" a="1"/>
  <c r="CQ33" i="4" s="1"/>
  <c r="CR33" i="4" a="1"/>
  <c r="CR33" i="4" s="1"/>
  <c r="CS33" i="4" a="1"/>
  <c r="CS33" i="4" s="1"/>
  <c r="CT33" i="4" a="1"/>
  <c r="CT33" i="4" s="1"/>
  <c r="CU33" i="4" a="1"/>
  <c r="CU33" i="4" s="1"/>
  <c r="CV33" i="4" a="1"/>
  <c r="CV33" i="4" s="1"/>
  <c r="CW33" i="4" a="1"/>
  <c r="CW33" i="4" s="1"/>
  <c r="CX33" i="4" a="1"/>
  <c r="CX33" i="4" s="1"/>
  <c r="CY33" i="4" a="1"/>
  <c r="CY33" i="4" s="1"/>
  <c r="CZ33" i="4" a="1"/>
  <c r="CZ33" i="4" s="1"/>
  <c r="DA33" i="4" a="1"/>
  <c r="DA33" i="4" s="1"/>
  <c r="DB33" i="4" a="1"/>
  <c r="DB33" i="4" s="1"/>
  <c r="DC33" i="4" a="1"/>
  <c r="DC33" i="4" s="1"/>
  <c r="DD33" i="4" a="1"/>
  <c r="DD33" i="4" s="1"/>
  <c r="DE33" i="4" a="1"/>
  <c r="DE33" i="4" s="1"/>
  <c r="DF33" i="4" a="1"/>
  <c r="DF33" i="4" s="1"/>
  <c r="DG33" i="4" a="1"/>
  <c r="DG33" i="4" s="1"/>
  <c r="DH33" i="4" a="1"/>
  <c r="DH33" i="4" s="1"/>
  <c r="DI33" i="4" a="1"/>
  <c r="DI33" i="4" s="1"/>
  <c r="DJ33" i="4" a="1"/>
  <c r="DJ33" i="4" s="1"/>
  <c r="DK33" i="4" a="1"/>
  <c r="DK33" i="4" s="1"/>
  <c r="DL33" i="4" a="1"/>
  <c r="DL33" i="4" s="1"/>
  <c r="DM33" i="4" a="1"/>
  <c r="DM33" i="4" s="1"/>
  <c r="DN33" i="4" a="1"/>
  <c r="DN33" i="4" s="1"/>
  <c r="DO33" i="4" a="1"/>
  <c r="DO33" i="4" s="1"/>
  <c r="DP33" i="4" a="1"/>
  <c r="DP33" i="4" s="1"/>
  <c r="DQ33" i="4" a="1"/>
  <c r="DQ33" i="4" s="1"/>
  <c r="DR33" i="4" a="1"/>
  <c r="DR33" i="4" s="1"/>
  <c r="DS33" i="4" a="1"/>
  <c r="DS33" i="4" s="1"/>
  <c r="DT33" i="4" a="1"/>
  <c r="DT33" i="4" s="1"/>
  <c r="DU33" i="4" a="1"/>
  <c r="DU33" i="4" s="1"/>
  <c r="G34" i="4" a="1"/>
  <c r="G34" i="4" s="1"/>
  <c r="H34" i="4" a="1"/>
  <c r="H34" i="4" s="1"/>
  <c r="I34" i="4" a="1"/>
  <c r="I34" i="4" s="1"/>
  <c r="J34" i="4" a="1"/>
  <c r="J34" i="4" s="1"/>
  <c r="K34" i="4" a="1"/>
  <c r="K34" i="4" s="1"/>
  <c r="L34" i="4" a="1"/>
  <c r="L34" i="4" s="1"/>
  <c r="M34" i="4" a="1"/>
  <c r="M34" i="4" s="1"/>
  <c r="N34" i="4" a="1"/>
  <c r="N34" i="4" s="1"/>
  <c r="O34" i="4" a="1"/>
  <c r="O34" i="4" s="1"/>
  <c r="P34" i="4" a="1"/>
  <c r="P34" i="4" s="1"/>
  <c r="Q34" i="4" a="1"/>
  <c r="Q34" i="4" s="1"/>
  <c r="R34" i="4" a="1"/>
  <c r="R34" i="4" s="1"/>
  <c r="S34" i="4" a="1"/>
  <c r="S34" i="4" s="1"/>
  <c r="T34" i="4" a="1"/>
  <c r="T34" i="4" s="1"/>
  <c r="U34" i="4" a="1"/>
  <c r="U34" i="4" s="1"/>
  <c r="V34" i="4" a="1"/>
  <c r="V34" i="4" s="1"/>
  <c r="W34" i="4" a="1"/>
  <c r="W34" i="4" s="1"/>
  <c r="X34" i="4" a="1"/>
  <c r="X34" i="4" s="1"/>
  <c r="Y34" i="4" a="1"/>
  <c r="Y34" i="4" s="1"/>
  <c r="Z34" i="4" a="1"/>
  <c r="Z34" i="4" s="1"/>
  <c r="AA34" i="4" a="1"/>
  <c r="AA34" i="4" s="1"/>
  <c r="AB34" i="4" a="1"/>
  <c r="AB34" i="4" s="1"/>
  <c r="AC34" i="4" a="1"/>
  <c r="AC34" i="4" s="1"/>
  <c r="AD34" i="4" a="1"/>
  <c r="AD34" i="4" s="1"/>
  <c r="AE34" i="4" a="1"/>
  <c r="AE34" i="4" s="1"/>
  <c r="AF34" i="4" a="1"/>
  <c r="AF34" i="4" s="1"/>
  <c r="AG34" i="4" a="1"/>
  <c r="AG34" i="4" s="1"/>
  <c r="AH34" i="4" a="1"/>
  <c r="AH34" i="4" s="1"/>
  <c r="AI34" i="4" a="1"/>
  <c r="AI34" i="4" s="1"/>
  <c r="AJ34" i="4" a="1"/>
  <c r="AJ34" i="4" s="1"/>
  <c r="AK34" i="4" a="1"/>
  <c r="AK34" i="4" s="1"/>
  <c r="AL34" i="4" a="1"/>
  <c r="AL34" i="4" s="1"/>
  <c r="AM34" i="4" a="1"/>
  <c r="AM34" i="4" s="1"/>
  <c r="AN34" i="4" a="1"/>
  <c r="AN34" i="4" s="1"/>
  <c r="AO34" i="4" a="1"/>
  <c r="AO34" i="4" s="1"/>
  <c r="AP34" i="4" a="1"/>
  <c r="AP34" i="4" s="1"/>
  <c r="AQ34" i="4" a="1"/>
  <c r="AQ34" i="4" s="1"/>
  <c r="AR34" i="4" a="1"/>
  <c r="AR34" i="4" s="1"/>
  <c r="AS34" i="4" a="1"/>
  <c r="AS34" i="4" s="1"/>
  <c r="AT34" i="4" a="1"/>
  <c r="AT34" i="4" s="1"/>
  <c r="AU34" i="4" a="1"/>
  <c r="AU34" i="4" s="1"/>
  <c r="AV34" i="4" a="1"/>
  <c r="AV34" i="4" s="1"/>
  <c r="AW34" i="4" a="1"/>
  <c r="AW34" i="4" s="1"/>
  <c r="AX34" i="4" a="1"/>
  <c r="AX34" i="4" s="1"/>
  <c r="AY34" i="4" a="1"/>
  <c r="AY34" i="4" s="1"/>
  <c r="AZ34" i="4" a="1"/>
  <c r="AZ34" i="4" s="1"/>
  <c r="BA34" i="4" a="1"/>
  <c r="BA34" i="4" s="1"/>
  <c r="BB34" i="4" a="1"/>
  <c r="BB34" i="4" s="1"/>
  <c r="BC34" i="4" a="1"/>
  <c r="BC34" i="4" s="1"/>
  <c r="BD34" i="4" a="1"/>
  <c r="BD34" i="4" s="1"/>
  <c r="BE34" i="4" a="1"/>
  <c r="BE34" i="4" s="1"/>
  <c r="BF34" i="4" a="1"/>
  <c r="BF34" i="4" s="1"/>
  <c r="BG34" i="4" a="1"/>
  <c r="BG34" i="4" s="1"/>
  <c r="BH34" i="4" a="1"/>
  <c r="BH34" i="4" s="1"/>
  <c r="BI34" i="4" a="1"/>
  <c r="BI34" i="4" s="1"/>
  <c r="BJ34" i="4" a="1"/>
  <c r="BJ34" i="4" s="1"/>
  <c r="BK34" i="4" a="1"/>
  <c r="BK34" i="4" s="1"/>
  <c r="BL34" i="4" a="1"/>
  <c r="BL34" i="4" s="1"/>
  <c r="BM34" i="4" a="1"/>
  <c r="BM34" i="4" s="1"/>
  <c r="BN34" i="4" a="1"/>
  <c r="BN34" i="4" s="1"/>
  <c r="BO34" i="4" a="1"/>
  <c r="BO34" i="4" s="1"/>
  <c r="BP34" i="4" a="1"/>
  <c r="BP34" i="4" s="1"/>
  <c r="BQ34" i="4" a="1"/>
  <c r="BQ34" i="4" s="1"/>
  <c r="BR34" i="4" a="1"/>
  <c r="BR34" i="4" s="1"/>
  <c r="BS34" i="4" a="1"/>
  <c r="BS34" i="4" s="1"/>
  <c r="BT34" i="4" a="1"/>
  <c r="BT34" i="4" s="1"/>
  <c r="BU34" i="4" a="1"/>
  <c r="BU34" i="4" s="1"/>
  <c r="BV34" i="4" a="1"/>
  <c r="BV34" i="4" s="1"/>
  <c r="BW34" i="4" a="1"/>
  <c r="BW34" i="4" s="1"/>
  <c r="BX34" i="4" a="1"/>
  <c r="BX34" i="4" s="1"/>
  <c r="BY34" i="4" a="1"/>
  <c r="BY34" i="4" s="1"/>
  <c r="BZ34" i="4" a="1"/>
  <c r="BZ34" i="4" s="1"/>
  <c r="CA34" i="4" a="1"/>
  <c r="CA34" i="4" s="1"/>
  <c r="CB34" i="4" a="1"/>
  <c r="CB34" i="4" s="1"/>
  <c r="CC34" i="4" a="1"/>
  <c r="CC34" i="4" s="1"/>
  <c r="CD34" i="4" a="1"/>
  <c r="CD34" i="4" s="1"/>
  <c r="CE34" i="4" a="1"/>
  <c r="CE34" i="4" s="1"/>
  <c r="CF34" i="4" a="1"/>
  <c r="CF34" i="4" s="1"/>
  <c r="CG34" i="4" a="1"/>
  <c r="CG34" i="4" s="1"/>
  <c r="CH34" i="4" a="1"/>
  <c r="CH34" i="4" s="1"/>
  <c r="CI34" i="4" a="1"/>
  <c r="CI34" i="4" s="1"/>
  <c r="CJ34" i="4" a="1"/>
  <c r="CJ34" i="4" s="1"/>
  <c r="CK34" i="4" a="1"/>
  <c r="CK34" i="4" s="1"/>
  <c r="CL34" i="4" a="1"/>
  <c r="CL34" i="4" s="1"/>
  <c r="CM34" i="4" a="1"/>
  <c r="CM34" i="4" s="1"/>
  <c r="CN34" i="4" a="1"/>
  <c r="CN34" i="4" s="1"/>
  <c r="CO34" i="4" a="1"/>
  <c r="CO34" i="4" s="1"/>
  <c r="CP34" i="4" a="1"/>
  <c r="CP34" i="4" s="1"/>
  <c r="CQ34" i="4" a="1"/>
  <c r="CQ34" i="4" s="1"/>
  <c r="CR34" i="4" a="1"/>
  <c r="CR34" i="4" s="1"/>
  <c r="CS34" i="4" a="1"/>
  <c r="CS34" i="4" s="1"/>
  <c r="CT34" i="4" a="1"/>
  <c r="CT34" i="4" s="1"/>
  <c r="CU34" i="4" a="1"/>
  <c r="CU34" i="4" s="1"/>
  <c r="CV34" i="4" a="1"/>
  <c r="CV34" i="4" s="1"/>
  <c r="CW34" i="4" a="1"/>
  <c r="CW34" i="4" s="1"/>
  <c r="CX34" i="4" a="1"/>
  <c r="CX34" i="4" s="1"/>
  <c r="CY34" i="4" a="1"/>
  <c r="CY34" i="4" s="1"/>
  <c r="CZ34" i="4" a="1"/>
  <c r="CZ34" i="4" s="1"/>
  <c r="DA34" i="4" a="1"/>
  <c r="DA34" i="4" s="1"/>
  <c r="DB34" i="4" a="1"/>
  <c r="DB34" i="4" s="1"/>
  <c r="DC34" i="4" a="1"/>
  <c r="DC34" i="4" s="1"/>
  <c r="DD34" i="4" a="1"/>
  <c r="DD34" i="4" s="1"/>
  <c r="DE34" i="4" a="1"/>
  <c r="DE34" i="4" s="1"/>
  <c r="DF34" i="4" a="1"/>
  <c r="DF34" i="4" s="1"/>
  <c r="DG34" i="4" a="1"/>
  <c r="DG34" i="4" s="1"/>
  <c r="DH34" i="4" a="1"/>
  <c r="DH34" i="4" s="1"/>
  <c r="DI34" i="4" a="1"/>
  <c r="DI34" i="4" s="1"/>
  <c r="DJ34" i="4" a="1"/>
  <c r="DJ34" i="4" s="1"/>
  <c r="DK34" i="4" a="1"/>
  <c r="DK34" i="4" s="1"/>
  <c r="DL34" i="4" a="1"/>
  <c r="DL34" i="4" s="1"/>
  <c r="DM34" i="4" a="1"/>
  <c r="DM34" i="4" s="1"/>
  <c r="DN34" i="4" a="1"/>
  <c r="DN34" i="4" s="1"/>
  <c r="DO34" i="4" a="1"/>
  <c r="DO34" i="4" s="1"/>
  <c r="DP34" i="4" a="1"/>
  <c r="DP34" i="4" s="1"/>
  <c r="DQ34" i="4" a="1"/>
  <c r="DQ34" i="4" s="1"/>
  <c r="DR34" i="4" a="1"/>
  <c r="DR34" i="4" s="1"/>
  <c r="DS34" i="4" a="1"/>
  <c r="DS34" i="4" s="1"/>
  <c r="DT34" i="4" a="1"/>
  <c r="DT34" i="4" s="1"/>
  <c r="DU34" i="4" a="1"/>
  <c r="DU34" i="4" s="1"/>
  <c r="G35" i="4" a="1"/>
  <c r="G35" i="4" s="1"/>
  <c r="H35" i="4" a="1"/>
  <c r="H35" i="4" s="1"/>
  <c r="I35" i="4" a="1"/>
  <c r="I35" i="4" s="1"/>
  <c r="J35" i="4" a="1"/>
  <c r="J35" i="4" s="1"/>
  <c r="K35" i="4" a="1"/>
  <c r="K35" i="4" s="1"/>
  <c r="L35" i="4" a="1"/>
  <c r="L35" i="4" s="1"/>
  <c r="M35" i="4" a="1"/>
  <c r="M35" i="4" s="1"/>
  <c r="N35" i="4" a="1"/>
  <c r="N35" i="4" s="1"/>
  <c r="O35" i="4" a="1"/>
  <c r="O35" i="4" s="1"/>
  <c r="P35" i="4" a="1"/>
  <c r="P35" i="4" s="1"/>
  <c r="Q35" i="4" a="1"/>
  <c r="Q35" i="4" s="1"/>
  <c r="R35" i="4" a="1"/>
  <c r="R35" i="4" s="1"/>
  <c r="S35" i="4" a="1"/>
  <c r="S35" i="4" s="1"/>
  <c r="T35" i="4" a="1"/>
  <c r="T35" i="4" s="1"/>
  <c r="U35" i="4" a="1"/>
  <c r="U35" i="4" s="1"/>
  <c r="V35" i="4" a="1"/>
  <c r="V35" i="4" s="1"/>
  <c r="W35" i="4" a="1"/>
  <c r="W35" i="4" s="1"/>
  <c r="X35" i="4" a="1"/>
  <c r="X35" i="4" s="1"/>
  <c r="Y35" i="4" a="1"/>
  <c r="Y35" i="4" s="1"/>
  <c r="Z35" i="4" a="1"/>
  <c r="Z35" i="4" s="1"/>
  <c r="AA35" i="4" a="1"/>
  <c r="AA35" i="4" s="1"/>
  <c r="AB35" i="4" a="1"/>
  <c r="AB35" i="4" s="1"/>
  <c r="AC35" i="4" a="1"/>
  <c r="AC35" i="4" s="1"/>
  <c r="AD35" i="4" a="1"/>
  <c r="AD35" i="4" s="1"/>
  <c r="AE35" i="4" a="1"/>
  <c r="AE35" i="4" s="1"/>
  <c r="AF35" i="4" a="1"/>
  <c r="AF35" i="4" s="1"/>
  <c r="AG35" i="4" a="1"/>
  <c r="AG35" i="4" s="1"/>
  <c r="AH35" i="4" a="1"/>
  <c r="AH35" i="4" s="1"/>
  <c r="AI35" i="4" a="1"/>
  <c r="AI35" i="4" s="1"/>
  <c r="AJ35" i="4" a="1"/>
  <c r="AJ35" i="4" s="1"/>
  <c r="AK35" i="4" a="1"/>
  <c r="AK35" i="4" s="1"/>
  <c r="AL35" i="4" a="1"/>
  <c r="AL35" i="4" s="1"/>
  <c r="AM35" i="4" a="1"/>
  <c r="AM35" i="4" s="1"/>
  <c r="AN35" i="4" a="1"/>
  <c r="AN35" i="4" s="1"/>
  <c r="AO35" i="4" a="1"/>
  <c r="AO35" i="4" s="1"/>
  <c r="AP35" i="4" a="1"/>
  <c r="AP35" i="4" s="1"/>
  <c r="AQ35" i="4" a="1"/>
  <c r="AQ35" i="4" s="1"/>
  <c r="AR35" i="4" a="1"/>
  <c r="AR35" i="4" s="1"/>
  <c r="AS35" i="4" a="1"/>
  <c r="AS35" i="4" s="1"/>
  <c r="AT35" i="4" a="1"/>
  <c r="AT35" i="4" s="1"/>
  <c r="AU35" i="4" a="1"/>
  <c r="AU35" i="4" s="1"/>
  <c r="AV35" i="4" a="1"/>
  <c r="AV35" i="4" s="1"/>
  <c r="AW35" i="4" a="1"/>
  <c r="AW35" i="4" s="1"/>
  <c r="AX35" i="4" a="1"/>
  <c r="AX35" i="4" s="1"/>
  <c r="AY35" i="4" a="1"/>
  <c r="AY35" i="4" s="1"/>
  <c r="AZ35" i="4" a="1"/>
  <c r="AZ35" i="4" s="1"/>
  <c r="BA35" i="4" a="1"/>
  <c r="BA35" i="4" s="1"/>
  <c r="BB35" i="4" a="1"/>
  <c r="BB35" i="4" s="1"/>
  <c r="BC35" i="4" a="1"/>
  <c r="BC35" i="4" s="1"/>
  <c r="BD35" i="4" a="1"/>
  <c r="BD35" i="4" s="1"/>
  <c r="BE35" i="4" a="1"/>
  <c r="BE35" i="4" s="1"/>
  <c r="BF35" i="4" a="1"/>
  <c r="BF35" i="4" s="1"/>
  <c r="BG35" i="4" a="1"/>
  <c r="BG35" i="4" s="1"/>
  <c r="BH35" i="4" a="1"/>
  <c r="BH35" i="4" s="1"/>
  <c r="BI35" i="4" a="1"/>
  <c r="BI35" i="4" s="1"/>
  <c r="BJ35" i="4" a="1"/>
  <c r="BJ35" i="4" s="1"/>
  <c r="BK35" i="4" a="1"/>
  <c r="BK35" i="4" s="1"/>
  <c r="BL35" i="4" a="1"/>
  <c r="BL35" i="4" s="1"/>
  <c r="BM35" i="4" a="1"/>
  <c r="BM35" i="4" s="1"/>
  <c r="BN35" i="4" a="1"/>
  <c r="BN35" i="4" s="1"/>
  <c r="BO35" i="4" a="1"/>
  <c r="BO35" i="4" s="1"/>
  <c r="BP35" i="4" a="1"/>
  <c r="BP35" i="4" s="1"/>
  <c r="BQ35" i="4" a="1"/>
  <c r="BQ35" i="4" s="1"/>
  <c r="BR35" i="4" a="1"/>
  <c r="BR35" i="4" s="1"/>
  <c r="BS35" i="4" a="1"/>
  <c r="BS35" i="4" s="1"/>
  <c r="BT35" i="4" a="1"/>
  <c r="BT35" i="4" s="1"/>
  <c r="BU35" i="4" a="1"/>
  <c r="BU35" i="4" s="1"/>
  <c r="BV35" i="4" a="1"/>
  <c r="BV35" i="4" s="1"/>
  <c r="BW35" i="4" a="1"/>
  <c r="BW35" i="4" s="1"/>
  <c r="BX35" i="4" a="1"/>
  <c r="BX35" i="4" s="1"/>
  <c r="BY35" i="4" a="1"/>
  <c r="BY35" i="4" s="1"/>
  <c r="BZ35" i="4" a="1"/>
  <c r="BZ35" i="4" s="1"/>
  <c r="CA35" i="4" a="1"/>
  <c r="CA35" i="4" s="1"/>
  <c r="CB35" i="4" a="1"/>
  <c r="CB35" i="4" s="1"/>
  <c r="CC35" i="4" a="1"/>
  <c r="CC35" i="4" s="1"/>
  <c r="CD35" i="4" a="1"/>
  <c r="CD35" i="4" s="1"/>
  <c r="CE35" i="4" a="1"/>
  <c r="CE35" i="4" s="1"/>
  <c r="CF35" i="4" a="1"/>
  <c r="CF35" i="4" s="1"/>
  <c r="CG35" i="4" a="1"/>
  <c r="CG35" i="4" s="1"/>
  <c r="CH35" i="4" a="1"/>
  <c r="CH35" i="4" s="1"/>
  <c r="CI35" i="4" a="1"/>
  <c r="CI35" i="4" s="1"/>
  <c r="CJ35" i="4" a="1"/>
  <c r="CJ35" i="4" s="1"/>
  <c r="CK35" i="4" a="1"/>
  <c r="CK35" i="4" s="1"/>
  <c r="CL35" i="4" a="1"/>
  <c r="CL35" i="4" s="1"/>
  <c r="CM35" i="4" a="1"/>
  <c r="CM35" i="4" s="1"/>
  <c r="CN35" i="4" a="1"/>
  <c r="CN35" i="4" s="1"/>
  <c r="CO35" i="4" a="1"/>
  <c r="CO35" i="4" s="1"/>
  <c r="CP35" i="4" a="1"/>
  <c r="CP35" i="4" s="1"/>
  <c r="CQ35" i="4" a="1"/>
  <c r="CQ35" i="4" s="1"/>
  <c r="CR35" i="4" a="1"/>
  <c r="CR35" i="4" s="1"/>
  <c r="CS35" i="4" a="1"/>
  <c r="CS35" i="4" s="1"/>
  <c r="CT35" i="4" a="1"/>
  <c r="CT35" i="4" s="1"/>
  <c r="CU35" i="4" a="1"/>
  <c r="CU35" i="4" s="1"/>
  <c r="CV35" i="4" a="1"/>
  <c r="CV35" i="4" s="1"/>
  <c r="CW35" i="4" a="1"/>
  <c r="CW35" i="4" s="1"/>
  <c r="CX35" i="4" a="1"/>
  <c r="CX35" i="4" s="1"/>
  <c r="CY35" i="4" a="1"/>
  <c r="CY35" i="4" s="1"/>
  <c r="CZ35" i="4" a="1"/>
  <c r="CZ35" i="4" s="1"/>
  <c r="DA35" i="4" a="1"/>
  <c r="DA35" i="4" s="1"/>
  <c r="DB35" i="4" a="1"/>
  <c r="DB35" i="4" s="1"/>
  <c r="DC35" i="4" a="1"/>
  <c r="DC35" i="4" s="1"/>
  <c r="DD35" i="4" a="1"/>
  <c r="DD35" i="4" s="1"/>
  <c r="DE35" i="4" a="1"/>
  <c r="DE35" i="4" s="1"/>
  <c r="DF35" i="4" a="1"/>
  <c r="DF35" i="4" s="1"/>
  <c r="DG35" i="4" a="1"/>
  <c r="DG35" i="4" s="1"/>
  <c r="DH35" i="4" a="1"/>
  <c r="DH35" i="4" s="1"/>
  <c r="DI35" i="4" a="1"/>
  <c r="DI35" i="4" s="1"/>
  <c r="DJ35" i="4" a="1"/>
  <c r="DJ35" i="4" s="1"/>
  <c r="DK35" i="4" a="1"/>
  <c r="DK35" i="4" s="1"/>
  <c r="DL35" i="4" a="1"/>
  <c r="DL35" i="4" s="1"/>
  <c r="DM35" i="4" a="1"/>
  <c r="DM35" i="4" s="1"/>
  <c r="DN35" i="4" a="1"/>
  <c r="DN35" i="4" s="1"/>
  <c r="DO35" i="4" a="1"/>
  <c r="DO35" i="4" s="1"/>
  <c r="DP35" i="4" a="1"/>
  <c r="DP35" i="4" s="1"/>
  <c r="DQ35" i="4" a="1"/>
  <c r="DQ35" i="4" s="1"/>
  <c r="DR35" i="4" a="1"/>
  <c r="DR35" i="4" s="1"/>
  <c r="DS35" i="4" a="1"/>
  <c r="DS35" i="4" s="1"/>
  <c r="DT35" i="4" a="1"/>
  <c r="DT35" i="4" s="1"/>
  <c r="DU35" i="4" a="1"/>
  <c r="DU35" i="4" s="1"/>
  <c r="G36" i="4" a="1"/>
  <c r="G36" i="4" s="1"/>
  <c r="H36" i="4" a="1"/>
  <c r="H36" i="4" s="1"/>
  <c r="I36" i="4" a="1"/>
  <c r="I36" i="4" s="1"/>
  <c r="J36" i="4" a="1"/>
  <c r="J36" i="4" s="1"/>
  <c r="K36" i="4" a="1"/>
  <c r="K36" i="4" s="1"/>
  <c r="L36" i="4" a="1"/>
  <c r="L36" i="4" s="1"/>
  <c r="M36" i="4" a="1"/>
  <c r="M36" i="4" s="1"/>
  <c r="N36" i="4" a="1"/>
  <c r="N36" i="4" s="1"/>
  <c r="O36" i="4" a="1"/>
  <c r="O36" i="4" s="1"/>
  <c r="P36" i="4" a="1"/>
  <c r="P36" i="4" s="1"/>
  <c r="Q36" i="4" a="1"/>
  <c r="Q36" i="4" s="1"/>
  <c r="R36" i="4" a="1"/>
  <c r="R36" i="4" s="1"/>
  <c r="S36" i="4" a="1"/>
  <c r="S36" i="4" s="1"/>
  <c r="T36" i="4" a="1"/>
  <c r="T36" i="4" s="1"/>
  <c r="U36" i="4" a="1"/>
  <c r="U36" i="4" s="1"/>
  <c r="V36" i="4" a="1"/>
  <c r="V36" i="4" s="1"/>
  <c r="W36" i="4" a="1"/>
  <c r="W36" i="4" s="1"/>
  <c r="X36" i="4" a="1"/>
  <c r="X36" i="4" s="1"/>
  <c r="Y36" i="4" a="1"/>
  <c r="Y36" i="4" s="1"/>
  <c r="Z36" i="4" a="1"/>
  <c r="Z36" i="4" s="1"/>
  <c r="AA36" i="4" a="1"/>
  <c r="AA36" i="4" s="1"/>
  <c r="AB36" i="4" a="1"/>
  <c r="AB36" i="4" s="1"/>
  <c r="AC36" i="4" a="1"/>
  <c r="AC36" i="4" s="1"/>
  <c r="AD36" i="4" a="1"/>
  <c r="AD36" i="4" s="1"/>
  <c r="AE36" i="4" a="1"/>
  <c r="AE36" i="4" s="1"/>
  <c r="AF36" i="4" a="1"/>
  <c r="AF36" i="4" s="1"/>
  <c r="AG36" i="4" a="1"/>
  <c r="AG36" i="4" s="1"/>
  <c r="AH36" i="4" a="1"/>
  <c r="AH36" i="4" s="1"/>
  <c r="AI36" i="4" a="1"/>
  <c r="AI36" i="4" s="1"/>
  <c r="AJ36" i="4" a="1"/>
  <c r="AJ36" i="4" s="1"/>
  <c r="AK36" i="4" a="1"/>
  <c r="AK36" i="4" s="1"/>
  <c r="AL36" i="4" a="1"/>
  <c r="AL36" i="4" s="1"/>
  <c r="AM36" i="4" a="1"/>
  <c r="AM36" i="4" s="1"/>
  <c r="AN36" i="4" a="1"/>
  <c r="AN36" i="4" s="1"/>
  <c r="AO36" i="4" a="1"/>
  <c r="AO36" i="4" s="1"/>
  <c r="AP36" i="4" a="1"/>
  <c r="AP36" i="4" s="1"/>
  <c r="AQ36" i="4" a="1"/>
  <c r="AQ36" i="4" s="1"/>
  <c r="AR36" i="4" a="1"/>
  <c r="AR36" i="4" s="1"/>
  <c r="AS36" i="4" a="1"/>
  <c r="AS36" i="4" s="1"/>
  <c r="AT36" i="4" a="1"/>
  <c r="AT36" i="4" s="1"/>
  <c r="AU36" i="4" a="1"/>
  <c r="AU36" i="4" s="1"/>
  <c r="AV36" i="4" a="1"/>
  <c r="AV36" i="4" s="1"/>
  <c r="AW36" i="4" a="1"/>
  <c r="AW36" i="4" s="1"/>
  <c r="AX36" i="4" a="1"/>
  <c r="AX36" i="4" s="1"/>
  <c r="AY36" i="4" a="1"/>
  <c r="AY36" i="4" s="1"/>
  <c r="AZ36" i="4" a="1"/>
  <c r="AZ36" i="4" s="1"/>
  <c r="BA36" i="4" a="1"/>
  <c r="BA36" i="4" s="1"/>
  <c r="BB36" i="4" a="1"/>
  <c r="BB36" i="4" s="1"/>
  <c r="BC36" i="4" a="1"/>
  <c r="BC36" i="4" s="1"/>
  <c r="BD36" i="4" a="1"/>
  <c r="BD36" i="4" s="1"/>
  <c r="BE36" i="4" a="1"/>
  <c r="BE36" i="4" s="1"/>
  <c r="BF36" i="4" a="1"/>
  <c r="BF36" i="4" s="1"/>
  <c r="BG36" i="4" a="1"/>
  <c r="BG36" i="4" s="1"/>
  <c r="BH36" i="4" a="1"/>
  <c r="BH36" i="4" s="1"/>
  <c r="BI36" i="4" a="1"/>
  <c r="BI36" i="4" s="1"/>
  <c r="BJ36" i="4" a="1"/>
  <c r="BJ36" i="4" s="1"/>
  <c r="BK36" i="4" a="1"/>
  <c r="BK36" i="4" s="1"/>
  <c r="BL36" i="4" a="1"/>
  <c r="BL36" i="4" s="1"/>
  <c r="BM36" i="4" a="1"/>
  <c r="BM36" i="4" s="1"/>
  <c r="BN36" i="4" a="1"/>
  <c r="BN36" i="4" s="1"/>
  <c r="BO36" i="4" a="1"/>
  <c r="BO36" i="4" s="1"/>
  <c r="BP36" i="4" a="1"/>
  <c r="BP36" i="4" s="1"/>
  <c r="BQ36" i="4" a="1"/>
  <c r="BQ36" i="4" s="1"/>
  <c r="BR36" i="4" a="1"/>
  <c r="BR36" i="4" s="1"/>
  <c r="BS36" i="4" a="1"/>
  <c r="BS36" i="4" s="1"/>
  <c r="BT36" i="4" a="1"/>
  <c r="BT36" i="4" s="1"/>
  <c r="BU36" i="4" a="1"/>
  <c r="BU36" i="4" s="1"/>
  <c r="BV36" i="4" a="1"/>
  <c r="BV36" i="4" s="1"/>
  <c r="BW36" i="4" a="1"/>
  <c r="BW36" i="4" s="1"/>
  <c r="BX36" i="4" a="1"/>
  <c r="BX36" i="4" s="1"/>
  <c r="BY36" i="4" a="1"/>
  <c r="BY36" i="4" s="1"/>
  <c r="BZ36" i="4" a="1"/>
  <c r="BZ36" i="4" s="1"/>
  <c r="CA36" i="4" a="1"/>
  <c r="CA36" i="4" s="1"/>
  <c r="CB36" i="4" a="1"/>
  <c r="CB36" i="4" s="1"/>
  <c r="CC36" i="4" a="1"/>
  <c r="CC36" i="4" s="1"/>
  <c r="CD36" i="4" a="1"/>
  <c r="CD36" i="4" s="1"/>
  <c r="CE36" i="4" a="1"/>
  <c r="CE36" i="4" s="1"/>
  <c r="CF36" i="4" a="1"/>
  <c r="CF36" i="4" s="1"/>
  <c r="CG36" i="4" a="1"/>
  <c r="CG36" i="4" s="1"/>
  <c r="CH36" i="4" a="1"/>
  <c r="CH36" i="4" s="1"/>
  <c r="CI36" i="4" a="1"/>
  <c r="CI36" i="4" s="1"/>
  <c r="CJ36" i="4" a="1"/>
  <c r="CJ36" i="4" s="1"/>
  <c r="CK36" i="4" a="1"/>
  <c r="CK36" i="4" s="1"/>
  <c r="CL36" i="4" a="1"/>
  <c r="CL36" i="4" s="1"/>
  <c r="CM36" i="4" a="1"/>
  <c r="CM36" i="4" s="1"/>
  <c r="CN36" i="4" a="1"/>
  <c r="CN36" i="4" s="1"/>
  <c r="CO36" i="4" a="1"/>
  <c r="CO36" i="4" s="1"/>
  <c r="CP36" i="4" a="1"/>
  <c r="CP36" i="4" s="1"/>
  <c r="CQ36" i="4" a="1"/>
  <c r="CQ36" i="4" s="1"/>
  <c r="CR36" i="4" a="1"/>
  <c r="CR36" i="4" s="1"/>
  <c r="CS36" i="4" a="1"/>
  <c r="CS36" i="4" s="1"/>
  <c r="CT36" i="4" a="1"/>
  <c r="CT36" i="4" s="1"/>
  <c r="CU36" i="4" a="1"/>
  <c r="CU36" i="4" s="1"/>
  <c r="CV36" i="4" a="1"/>
  <c r="CV36" i="4" s="1"/>
  <c r="CW36" i="4" a="1"/>
  <c r="CW36" i="4" s="1"/>
  <c r="CX36" i="4" a="1"/>
  <c r="CX36" i="4" s="1"/>
  <c r="CY36" i="4" a="1"/>
  <c r="CY36" i="4" s="1"/>
  <c r="CZ36" i="4" a="1"/>
  <c r="CZ36" i="4" s="1"/>
  <c r="DA36" i="4" a="1"/>
  <c r="DA36" i="4" s="1"/>
  <c r="DB36" i="4" a="1"/>
  <c r="DB36" i="4" s="1"/>
  <c r="DC36" i="4" a="1"/>
  <c r="DC36" i="4" s="1"/>
  <c r="DD36" i="4" a="1"/>
  <c r="DD36" i="4" s="1"/>
  <c r="DE36" i="4" a="1"/>
  <c r="DE36" i="4" s="1"/>
  <c r="DF36" i="4" a="1"/>
  <c r="DF36" i="4" s="1"/>
  <c r="DG36" i="4" a="1"/>
  <c r="DG36" i="4" s="1"/>
  <c r="DH36" i="4" a="1"/>
  <c r="DH36" i="4" s="1"/>
  <c r="DI36" i="4" a="1"/>
  <c r="DI36" i="4" s="1"/>
  <c r="DJ36" i="4" a="1"/>
  <c r="DJ36" i="4" s="1"/>
  <c r="DK36" i="4" a="1"/>
  <c r="DK36" i="4" s="1"/>
  <c r="DL36" i="4" a="1"/>
  <c r="DL36" i="4" s="1"/>
  <c r="DM36" i="4" a="1"/>
  <c r="DM36" i="4" s="1"/>
  <c r="DN36" i="4" a="1"/>
  <c r="DN36" i="4" s="1"/>
  <c r="DO36" i="4" a="1"/>
  <c r="DO36" i="4" s="1"/>
  <c r="DP36" i="4" a="1"/>
  <c r="DP36" i="4" s="1"/>
  <c r="DQ36" i="4" a="1"/>
  <c r="DQ36" i="4" s="1"/>
  <c r="DR36" i="4" a="1"/>
  <c r="DR36" i="4" s="1"/>
  <c r="DS36" i="4" a="1"/>
  <c r="DS36" i="4" s="1"/>
  <c r="DT36" i="4" a="1"/>
  <c r="DT36" i="4" s="1"/>
  <c r="DU36" i="4" a="1"/>
  <c r="DU36" i="4" s="1"/>
  <c r="G37" i="4" a="1"/>
  <c r="G37" i="4" s="1"/>
  <c r="H37" i="4" a="1"/>
  <c r="H37" i="4" s="1"/>
  <c r="I37" i="4" a="1"/>
  <c r="I37" i="4" s="1"/>
  <c r="J37" i="4" a="1"/>
  <c r="J37" i="4" s="1"/>
  <c r="K37" i="4" a="1"/>
  <c r="K37" i="4" s="1"/>
  <c r="L37" i="4" a="1"/>
  <c r="L37" i="4" s="1"/>
  <c r="M37" i="4" a="1"/>
  <c r="M37" i="4" s="1"/>
  <c r="N37" i="4" a="1"/>
  <c r="N37" i="4" s="1"/>
  <c r="O37" i="4" a="1"/>
  <c r="O37" i="4" s="1"/>
  <c r="P37" i="4" a="1"/>
  <c r="P37" i="4" s="1"/>
  <c r="Q37" i="4" a="1"/>
  <c r="Q37" i="4" s="1"/>
  <c r="R37" i="4" a="1"/>
  <c r="R37" i="4" s="1"/>
  <c r="S37" i="4" a="1"/>
  <c r="S37" i="4" s="1"/>
  <c r="T37" i="4" a="1"/>
  <c r="T37" i="4" s="1"/>
  <c r="U37" i="4" a="1"/>
  <c r="U37" i="4" s="1"/>
  <c r="V37" i="4" a="1"/>
  <c r="V37" i="4" s="1"/>
  <c r="W37" i="4" a="1"/>
  <c r="W37" i="4" s="1"/>
  <c r="X37" i="4" a="1"/>
  <c r="X37" i="4" s="1"/>
  <c r="Y37" i="4" a="1"/>
  <c r="Y37" i="4" s="1"/>
  <c r="Z37" i="4" a="1"/>
  <c r="Z37" i="4" s="1"/>
  <c r="AA37" i="4" a="1"/>
  <c r="AA37" i="4" s="1"/>
  <c r="AB37" i="4" a="1"/>
  <c r="AB37" i="4" s="1"/>
  <c r="AC37" i="4" a="1"/>
  <c r="AC37" i="4" s="1"/>
  <c r="AD37" i="4" a="1"/>
  <c r="AD37" i="4" s="1"/>
  <c r="AE37" i="4" a="1"/>
  <c r="AE37" i="4" s="1"/>
  <c r="AF37" i="4" a="1"/>
  <c r="AF37" i="4" s="1"/>
  <c r="AG37" i="4" a="1"/>
  <c r="AG37" i="4" s="1"/>
  <c r="AH37" i="4" a="1"/>
  <c r="AH37" i="4" s="1"/>
  <c r="AI37" i="4" a="1"/>
  <c r="AI37" i="4" s="1"/>
  <c r="AJ37" i="4" a="1"/>
  <c r="AJ37" i="4" s="1"/>
  <c r="AK37" i="4" a="1"/>
  <c r="AK37" i="4" s="1"/>
  <c r="AL37" i="4" a="1"/>
  <c r="AL37" i="4" s="1"/>
  <c r="AM37" i="4" a="1"/>
  <c r="AM37" i="4" s="1"/>
  <c r="AN37" i="4" a="1"/>
  <c r="AN37" i="4" s="1"/>
  <c r="AO37" i="4" a="1"/>
  <c r="AO37" i="4" s="1"/>
  <c r="AP37" i="4" a="1"/>
  <c r="AP37" i="4" s="1"/>
  <c r="AQ37" i="4" a="1"/>
  <c r="AQ37" i="4" s="1"/>
  <c r="AR37" i="4" a="1"/>
  <c r="AR37" i="4" s="1"/>
  <c r="AS37" i="4" a="1"/>
  <c r="AS37" i="4" s="1"/>
  <c r="AT37" i="4" a="1"/>
  <c r="AT37" i="4" s="1"/>
  <c r="AU37" i="4" a="1"/>
  <c r="AU37" i="4" s="1"/>
  <c r="AV37" i="4" a="1"/>
  <c r="AV37" i="4" s="1"/>
  <c r="AW37" i="4" a="1"/>
  <c r="AW37" i="4" s="1"/>
  <c r="AX37" i="4" a="1"/>
  <c r="AX37" i="4" s="1"/>
  <c r="AY37" i="4" a="1"/>
  <c r="AY37" i="4" s="1"/>
  <c r="AZ37" i="4" a="1"/>
  <c r="AZ37" i="4" s="1"/>
  <c r="BA37" i="4" a="1"/>
  <c r="BA37" i="4" s="1"/>
  <c r="BB37" i="4" a="1"/>
  <c r="BB37" i="4" s="1"/>
  <c r="BC37" i="4" a="1"/>
  <c r="BC37" i="4" s="1"/>
  <c r="BD37" i="4" a="1"/>
  <c r="BD37" i="4" s="1"/>
  <c r="BE37" i="4" a="1"/>
  <c r="BE37" i="4" s="1"/>
  <c r="BF37" i="4" a="1"/>
  <c r="BF37" i="4" s="1"/>
  <c r="BG37" i="4" a="1"/>
  <c r="BG37" i="4" s="1"/>
  <c r="BH37" i="4" a="1"/>
  <c r="BH37" i="4" s="1"/>
  <c r="BI37" i="4" a="1"/>
  <c r="BI37" i="4" s="1"/>
  <c r="BJ37" i="4" a="1"/>
  <c r="BJ37" i="4" s="1"/>
  <c r="BK37" i="4" a="1"/>
  <c r="BK37" i="4" s="1"/>
  <c r="BL37" i="4" a="1"/>
  <c r="BL37" i="4" s="1"/>
  <c r="BM37" i="4" a="1"/>
  <c r="BM37" i="4" s="1"/>
  <c r="BN37" i="4" a="1"/>
  <c r="BN37" i="4" s="1"/>
  <c r="BO37" i="4" a="1"/>
  <c r="BO37" i="4" s="1"/>
  <c r="BP37" i="4" a="1"/>
  <c r="BP37" i="4" s="1"/>
  <c r="BQ37" i="4" a="1"/>
  <c r="BQ37" i="4" s="1"/>
  <c r="BR37" i="4" a="1"/>
  <c r="BR37" i="4" s="1"/>
  <c r="BS37" i="4" a="1"/>
  <c r="BS37" i="4" s="1"/>
  <c r="BT37" i="4" a="1"/>
  <c r="BT37" i="4" s="1"/>
  <c r="BU37" i="4" a="1"/>
  <c r="BU37" i="4" s="1"/>
  <c r="BV37" i="4" a="1"/>
  <c r="BV37" i="4" s="1"/>
  <c r="BW37" i="4" a="1"/>
  <c r="BW37" i="4" s="1"/>
  <c r="BX37" i="4" a="1"/>
  <c r="BX37" i="4" s="1"/>
  <c r="BY37" i="4" a="1"/>
  <c r="BY37" i="4" s="1"/>
  <c r="BZ37" i="4" a="1"/>
  <c r="BZ37" i="4" s="1"/>
  <c r="CA37" i="4" a="1"/>
  <c r="CA37" i="4" s="1"/>
  <c r="CB37" i="4" a="1"/>
  <c r="CB37" i="4" s="1"/>
  <c r="CC37" i="4" a="1"/>
  <c r="CC37" i="4" s="1"/>
  <c r="CD37" i="4" a="1"/>
  <c r="CD37" i="4" s="1"/>
  <c r="CE37" i="4" a="1"/>
  <c r="CE37" i="4" s="1"/>
  <c r="CF37" i="4" a="1"/>
  <c r="CF37" i="4" s="1"/>
  <c r="CG37" i="4" a="1"/>
  <c r="CG37" i="4" s="1"/>
  <c r="CH37" i="4" a="1"/>
  <c r="CH37" i="4" s="1"/>
  <c r="CI37" i="4" a="1"/>
  <c r="CI37" i="4" s="1"/>
  <c r="CJ37" i="4" a="1"/>
  <c r="CJ37" i="4" s="1"/>
  <c r="CK37" i="4" a="1"/>
  <c r="CK37" i="4" s="1"/>
  <c r="CL37" i="4" a="1"/>
  <c r="CL37" i="4" s="1"/>
  <c r="CM37" i="4" a="1"/>
  <c r="CM37" i="4" s="1"/>
  <c r="CN37" i="4" a="1"/>
  <c r="CN37" i="4" s="1"/>
  <c r="CO37" i="4" a="1"/>
  <c r="CO37" i="4" s="1"/>
  <c r="CP37" i="4" a="1"/>
  <c r="CP37" i="4" s="1"/>
  <c r="CQ37" i="4" a="1"/>
  <c r="CQ37" i="4" s="1"/>
  <c r="CR37" i="4" a="1"/>
  <c r="CR37" i="4" s="1"/>
  <c r="CS37" i="4" a="1"/>
  <c r="CS37" i="4" s="1"/>
  <c r="CT37" i="4" a="1"/>
  <c r="CT37" i="4" s="1"/>
  <c r="CU37" i="4" a="1"/>
  <c r="CU37" i="4" s="1"/>
  <c r="CV37" i="4" a="1"/>
  <c r="CV37" i="4" s="1"/>
  <c r="CW37" i="4" a="1"/>
  <c r="CW37" i="4" s="1"/>
  <c r="CX37" i="4" a="1"/>
  <c r="CX37" i="4" s="1"/>
  <c r="CY37" i="4" a="1"/>
  <c r="CY37" i="4" s="1"/>
  <c r="CZ37" i="4" a="1"/>
  <c r="CZ37" i="4" s="1"/>
  <c r="DA37" i="4" a="1"/>
  <c r="DA37" i="4" s="1"/>
  <c r="DB37" i="4" a="1"/>
  <c r="DB37" i="4" s="1"/>
  <c r="DC37" i="4" a="1"/>
  <c r="DC37" i="4" s="1"/>
  <c r="DD37" i="4" a="1"/>
  <c r="DD37" i="4" s="1"/>
  <c r="DE37" i="4" a="1"/>
  <c r="DE37" i="4" s="1"/>
  <c r="DF37" i="4" a="1"/>
  <c r="DF37" i="4" s="1"/>
  <c r="DG37" i="4" a="1"/>
  <c r="DG37" i="4" s="1"/>
  <c r="DH37" i="4" a="1"/>
  <c r="DH37" i="4" s="1"/>
  <c r="DI37" i="4" a="1"/>
  <c r="DI37" i="4" s="1"/>
  <c r="DJ37" i="4" a="1"/>
  <c r="DJ37" i="4" s="1"/>
  <c r="DK37" i="4" a="1"/>
  <c r="DK37" i="4" s="1"/>
  <c r="DL37" i="4" a="1"/>
  <c r="DL37" i="4" s="1"/>
  <c r="DM37" i="4" a="1"/>
  <c r="DM37" i="4" s="1"/>
  <c r="DN37" i="4" a="1"/>
  <c r="DN37" i="4" s="1"/>
  <c r="DO37" i="4" a="1"/>
  <c r="DO37" i="4" s="1"/>
  <c r="DP37" i="4" a="1"/>
  <c r="DP37" i="4" s="1"/>
  <c r="DQ37" i="4" a="1"/>
  <c r="DQ37" i="4" s="1"/>
  <c r="DR37" i="4" a="1"/>
  <c r="DR37" i="4" s="1"/>
  <c r="DS37" i="4" a="1"/>
  <c r="DS37" i="4" s="1"/>
  <c r="DT37" i="4" a="1"/>
  <c r="DT37" i="4" s="1"/>
  <c r="DU37" i="4" a="1"/>
  <c r="DU37" i="4" s="1"/>
  <c r="G38" i="4" a="1"/>
  <c r="G38" i="4" s="1"/>
  <c r="H38" i="4" a="1"/>
  <c r="H38" i="4" s="1"/>
  <c r="I38" i="4" a="1"/>
  <c r="I38" i="4" s="1"/>
  <c r="J38" i="4" a="1"/>
  <c r="J38" i="4" s="1"/>
  <c r="K38" i="4" a="1"/>
  <c r="K38" i="4" s="1"/>
  <c r="L38" i="4" a="1"/>
  <c r="L38" i="4" s="1"/>
  <c r="M38" i="4" a="1"/>
  <c r="M38" i="4" s="1"/>
  <c r="N38" i="4" a="1"/>
  <c r="N38" i="4" s="1"/>
  <c r="O38" i="4" a="1"/>
  <c r="O38" i="4" s="1"/>
  <c r="P38" i="4" a="1"/>
  <c r="P38" i="4" s="1"/>
  <c r="Q38" i="4" a="1"/>
  <c r="Q38" i="4" s="1"/>
  <c r="R38" i="4" a="1"/>
  <c r="R38" i="4" s="1"/>
  <c r="S38" i="4" a="1"/>
  <c r="S38" i="4" s="1"/>
  <c r="T38" i="4" a="1"/>
  <c r="T38" i="4" s="1"/>
  <c r="U38" i="4" a="1"/>
  <c r="U38" i="4" s="1"/>
  <c r="V38" i="4" a="1"/>
  <c r="V38" i="4" s="1"/>
  <c r="W38" i="4" a="1"/>
  <c r="W38" i="4" s="1"/>
  <c r="X38" i="4" a="1"/>
  <c r="X38" i="4" s="1"/>
  <c r="Y38" i="4" a="1"/>
  <c r="Y38" i="4" s="1"/>
  <c r="Z38" i="4" a="1"/>
  <c r="Z38" i="4" s="1"/>
  <c r="AA38" i="4" a="1"/>
  <c r="AA38" i="4" s="1"/>
  <c r="AB38" i="4" a="1"/>
  <c r="AB38" i="4" s="1"/>
  <c r="AC38" i="4" a="1"/>
  <c r="AC38" i="4" s="1"/>
  <c r="AD38" i="4" a="1"/>
  <c r="AD38" i="4" s="1"/>
  <c r="AE38" i="4" a="1"/>
  <c r="AE38" i="4" s="1"/>
  <c r="AF38" i="4" a="1"/>
  <c r="AF38" i="4" s="1"/>
  <c r="AG38" i="4" a="1"/>
  <c r="AG38" i="4" s="1"/>
  <c r="AH38" i="4" a="1"/>
  <c r="AH38" i="4" s="1"/>
  <c r="AI38" i="4" a="1"/>
  <c r="AI38" i="4" s="1"/>
  <c r="AJ38" i="4" a="1"/>
  <c r="AJ38" i="4" s="1"/>
  <c r="AK38" i="4" a="1"/>
  <c r="AK38" i="4" s="1"/>
  <c r="AL38" i="4" a="1"/>
  <c r="AL38" i="4" s="1"/>
  <c r="AM38" i="4" a="1"/>
  <c r="AM38" i="4" s="1"/>
  <c r="AN38" i="4" a="1"/>
  <c r="AN38" i="4" s="1"/>
  <c r="AO38" i="4" a="1"/>
  <c r="AO38" i="4" s="1"/>
  <c r="AP38" i="4" a="1"/>
  <c r="AP38" i="4" s="1"/>
  <c r="AQ38" i="4" a="1"/>
  <c r="AQ38" i="4" s="1"/>
  <c r="AR38" i="4" a="1"/>
  <c r="AR38" i="4" s="1"/>
  <c r="AS38" i="4" a="1"/>
  <c r="AS38" i="4" s="1"/>
  <c r="AT38" i="4" a="1"/>
  <c r="AT38" i="4" s="1"/>
  <c r="AU38" i="4" a="1"/>
  <c r="AU38" i="4" s="1"/>
  <c r="AV38" i="4" a="1"/>
  <c r="AV38" i="4" s="1"/>
  <c r="AW38" i="4" a="1"/>
  <c r="AW38" i="4" s="1"/>
  <c r="AX38" i="4" a="1"/>
  <c r="AX38" i="4" s="1"/>
  <c r="AY38" i="4" a="1"/>
  <c r="AY38" i="4" s="1"/>
  <c r="AZ38" i="4" a="1"/>
  <c r="AZ38" i="4" s="1"/>
  <c r="BA38" i="4" a="1"/>
  <c r="BA38" i="4" s="1"/>
  <c r="BB38" i="4" a="1"/>
  <c r="BB38" i="4" s="1"/>
  <c r="BC38" i="4" a="1"/>
  <c r="BC38" i="4" s="1"/>
  <c r="BD38" i="4" a="1"/>
  <c r="BD38" i="4" s="1"/>
  <c r="BE38" i="4" a="1"/>
  <c r="BE38" i="4" s="1"/>
  <c r="BF38" i="4" a="1"/>
  <c r="BF38" i="4" s="1"/>
  <c r="BG38" i="4" a="1"/>
  <c r="BG38" i="4" s="1"/>
  <c r="BH38" i="4" a="1"/>
  <c r="BH38" i="4" s="1"/>
  <c r="BI38" i="4" a="1"/>
  <c r="BI38" i="4" s="1"/>
  <c r="BJ38" i="4" a="1"/>
  <c r="BJ38" i="4" s="1"/>
  <c r="BK38" i="4" a="1"/>
  <c r="BK38" i="4" s="1"/>
  <c r="BL38" i="4" a="1"/>
  <c r="BL38" i="4" s="1"/>
  <c r="BM38" i="4" a="1"/>
  <c r="BM38" i="4" s="1"/>
  <c r="BN38" i="4" a="1"/>
  <c r="BN38" i="4" s="1"/>
  <c r="BO38" i="4" a="1"/>
  <c r="BO38" i="4" s="1"/>
  <c r="BP38" i="4" a="1"/>
  <c r="BP38" i="4" s="1"/>
  <c r="BQ38" i="4" a="1"/>
  <c r="BQ38" i="4" s="1"/>
  <c r="BR38" i="4" a="1"/>
  <c r="BR38" i="4" s="1"/>
  <c r="BS38" i="4" a="1"/>
  <c r="BS38" i="4" s="1"/>
  <c r="BT38" i="4" a="1"/>
  <c r="BT38" i="4" s="1"/>
  <c r="BU38" i="4" a="1"/>
  <c r="BU38" i="4" s="1"/>
  <c r="BV38" i="4" a="1"/>
  <c r="BV38" i="4" s="1"/>
  <c r="BW38" i="4" a="1"/>
  <c r="BW38" i="4" s="1"/>
  <c r="BX38" i="4" a="1"/>
  <c r="BX38" i="4" s="1"/>
  <c r="BY38" i="4" a="1"/>
  <c r="BY38" i="4" s="1"/>
  <c r="BZ38" i="4" a="1"/>
  <c r="BZ38" i="4" s="1"/>
  <c r="CA38" i="4" a="1"/>
  <c r="CA38" i="4" s="1"/>
  <c r="CB38" i="4" a="1"/>
  <c r="CB38" i="4" s="1"/>
  <c r="CC38" i="4" a="1"/>
  <c r="CC38" i="4" s="1"/>
  <c r="CD38" i="4" a="1"/>
  <c r="CD38" i="4" s="1"/>
  <c r="CE38" i="4" a="1"/>
  <c r="CE38" i="4" s="1"/>
  <c r="CF38" i="4" a="1"/>
  <c r="CF38" i="4" s="1"/>
  <c r="CG38" i="4" a="1"/>
  <c r="CG38" i="4" s="1"/>
  <c r="CH38" i="4" a="1"/>
  <c r="CH38" i="4" s="1"/>
  <c r="CI38" i="4" a="1"/>
  <c r="CI38" i="4" s="1"/>
  <c r="CJ38" i="4" a="1"/>
  <c r="CJ38" i="4" s="1"/>
  <c r="CK38" i="4" a="1"/>
  <c r="CK38" i="4" s="1"/>
  <c r="CL38" i="4" a="1"/>
  <c r="CL38" i="4" s="1"/>
  <c r="CM38" i="4" a="1"/>
  <c r="CM38" i="4" s="1"/>
  <c r="CN38" i="4" a="1"/>
  <c r="CN38" i="4" s="1"/>
  <c r="CO38" i="4" a="1"/>
  <c r="CO38" i="4" s="1"/>
  <c r="CP38" i="4" a="1"/>
  <c r="CP38" i="4" s="1"/>
  <c r="CQ38" i="4" a="1"/>
  <c r="CQ38" i="4" s="1"/>
  <c r="CR38" i="4" a="1"/>
  <c r="CR38" i="4" s="1"/>
  <c r="CS38" i="4" a="1"/>
  <c r="CS38" i="4" s="1"/>
  <c r="CT38" i="4" a="1"/>
  <c r="CT38" i="4" s="1"/>
  <c r="CU38" i="4" a="1"/>
  <c r="CU38" i="4" s="1"/>
  <c r="CV38" i="4" a="1"/>
  <c r="CV38" i="4" s="1"/>
  <c r="CW38" i="4" a="1"/>
  <c r="CW38" i="4" s="1"/>
  <c r="CX38" i="4" a="1"/>
  <c r="CX38" i="4" s="1"/>
  <c r="CY38" i="4" a="1"/>
  <c r="CY38" i="4" s="1"/>
  <c r="CZ38" i="4" a="1"/>
  <c r="CZ38" i="4" s="1"/>
  <c r="DA38" i="4" a="1"/>
  <c r="DA38" i="4" s="1"/>
  <c r="DB38" i="4" a="1"/>
  <c r="DB38" i="4" s="1"/>
  <c r="DC38" i="4" a="1"/>
  <c r="DC38" i="4" s="1"/>
  <c r="DD38" i="4" a="1"/>
  <c r="DD38" i="4" s="1"/>
  <c r="DE38" i="4" a="1"/>
  <c r="DE38" i="4" s="1"/>
  <c r="DF38" i="4" a="1"/>
  <c r="DF38" i="4" s="1"/>
  <c r="DG38" i="4" a="1"/>
  <c r="DG38" i="4" s="1"/>
  <c r="DH38" i="4" a="1"/>
  <c r="DH38" i="4" s="1"/>
  <c r="DI38" i="4" a="1"/>
  <c r="DI38" i="4" s="1"/>
  <c r="DJ38" i="4" a="1"/>
  <c r="DJ38" i="4" s="1"/>
  <c r="DK38" i="4" a="1"/>
  <c r="DK38" i="4" s="1"/>
  <c r="DL38" i="4" a="1"/>
  <c r="DL38" i="4" s="1"/>
  <c r="DM38" i="4" a="1"/>
  <c r="DM38" i="4" s="1"/>
  <c r="DN38" i="4" a="1"/>
  <c r="DN38" i="4" s="1"/>
  <c r="DO38" i="4" a="1"/>
  <c r="DO38" i="4" s="1"/>
  <c r="DP38" i="4" a="1"/>
  <c r="DP38" i="4" s="1"/>
  <c r="DQ38" i="4" a="1"/>
  <c r="DQ38" i="4" s="1"/>
  <c r="DR38" i="4" a="1"/>
  <c r="DR38" i="4" s="1"/>
  <c r="DS38" i="4" a="1"/>
  <c r="DS38" i="4" s="1"/>
  <c r="DT38" i="4" a="1"/>
  <c r="DT38" i="4" s="1"/>
  <c r="DU38" i="4" a="1"/>
  <c r="DU38" i="4" s="1"/>
  <c r="G39" i="4" a="1"/>
  <c r="G39" i="4" s="1"/>
  <c r="H39" i="4" a="1"/>
  <c r="H39" i="4" s="1"/>
  <c r="I39" i="4" a="1"/>
  <c r="I39" i="4" s="1"/>
  <c r="J39" i="4" a="1"/>
  <c r="J39" i="4" s="1"/>
  <c r="K39" i="4" a="1"/>
  <c r="K39" i="4" s="1"/>
  <c r="L39" i="4" a="1"/>
  <c r="L39" i="4" s="1"/>
  <c r="M39" i="4" a="1"/>
  <c r="M39" i="4" s="1"/>
  <c r="N39" i="4" a="1"/>
  <c r="N39" i="4" s="1"/>
  <c r="O39" i="4" a="1"/>
  <c r="O39" i="4" s="1"/>
  <c r="P39" i="4" a="1"/>
  <c r="P39" i="4" s="1"/>
  <c r="Q39" i="4" a="1"/>
  <c r="Q39" i="4" s="1"/>
  <c r="R39" i="4" a="1"/>
  <c r="R39" i="4" s="1"/>
  <c r="S39" i="4" a="1"/>
  <c r="S39" i="4" s="1"/>
  <c r="T39" i="4" a="1"/>
  <c r="T39" i="4" s="1"/>
  <c r="U39" i="4" a="1"/>
  <c r="U39" i="4" s="1"/>
  <c r="V39" i="4" a="1"/>
  <c r="V39" i="4" s="1"/>
  <c r="W39" i="4" a="1"/>
  <c r="W39" i="4" s="1"/>
  <c r="X39" i="4" a="1"/>
  <c r="X39" i="4" s="1"/>
  <c r="Y39" i="4" a="1"/>
  <c r="Y39" i="4" s="1"/>
  <c r="Z39" i="4" a="1"/>
  <c r="Z39" i="4" s="1"/>
  <c r="AA39" i="4" a="1"/>
  <c r="AA39" i="4" s="1"/>
  <c r="AB39" i="4" a="1"/>
  <c r="AB39" i="4" s="1"/>
  <c r="AC39" i="4" a="1"/>
  <c r="AC39" i="4" s="1"/>
  <c r="AD39" i="4" a="1"/>
  <c r="AD39" i="4" s="1"/>
  <c r="AE39" i="4" a="1"/>
  <c r="AE39" i="4" s="1"/>
  <c r="AF39" i="4" a="1"/>
  <c r="AF39" i="4" s="1"/>
  <c r="AG39" i="4" a="1"/>
  <c r="AG39" i="4" s="1"/>
  <c r="AH39" i="4" a="1"/>
  <c r="AH39" i="4" s="1"/>
  <c r="AI39" i="4" a="1"/>
  <c r="AI39" i="4" s="1"/>
  <c r="AJ39" i="4" a="1"/>
  <c r="AJ39" i="4" s="1"/>
  <c r="AK39" i="4" a="1"/>
  <c r="AK39" i="4" s="1"/>
  <c r="AL39" i="4" a="1"/>
  <c r="AL39" i="4" s="1"/>
  <c r="AM39" i="4" a="1"/>
  <c r="AM39" i="4" s="1"/>
  <c r="AN39" i="4" a="1"/>
  <c r="AN39" i="4" s="1"/>
  <c r="AO39" i="4" a="1"/>
  <c r="AO39" i="4" s="1"/>
  <c r="AP39" i="4" a="1"/>
  <c r="AP39" i="4" s="1"/>
  <c r="AQ39" i="4" a="1"/>
  <c r="AQ39" i="4" s="1"/>
  <c r="AR39" i="4" a="1"/>
  <c r="AR39" i="4" s="1"/>
  <c r="AS39" i="4" a="1"/>
  <c r="AS39" i="4" s="1"/>
  <c r="AT39" i="4" a="1"/>
  <c r="AT39" i="4" s="1"/>
  <c r="AU39" i="4" a="1"/>
  <c r="AU39" i="4" s="1"/>
  <c r="AV39" i="4" a="1"/>
  <c r="AV39" i="4" s="1"/>
  <c r="AW39" i="4" a="1"/>
  <c r="AW39" i="4" s="1"/>
  <c r="AX39" i="4" a="1"/>
  <c r="AX39" i="4" s="1"/>
  <c r="AY39" i="4" a="1"/>
  <c r="AY39" i="4" s="1"/>
  <c r="AZ39" i="4" a="1"/>
  <c r="AZ39" i="4" s="1"/>
  <c r="BA39" i="4" a="1"/>
  <c r="BA39" i="4" s="1"/>
  <c r="BB39" i="4" a="1"/>
  <c r="BB39" i="4" s="1"/>
  <c r="BC39" i="4" a="1"/>
  <c r="BC39" i="4" s="1"/>
  <c r="BD39" i="4" a="1"/>
  <c r="BD39" i="4" s="1"/>
  <c r="BE39" i="4" a="1"/>
  <c r="BE39" i="4" s="1"/>
  <c r="BF39" i="4" a="1"/>
  <c r="BF39" i="4" s="1"/>
  <c r="BG39" i="4" a="1"/>
  <c r="BG39" i="4" s="1"/>
  <c r="BH39" i="4" a="1"/>
  <c r="BH39" i="4" s="1"/>
  <c r="BI39" i="4" a="1"/>
  <c r="BI39" i="4" s="1"/>
  <c r="BJ39" i="4" a="1"/>
  <c r="BJ39" i="4" s="1"/>
  <c r="BK39" i="4" a="1"/>
  <c r="BK39" i="4" s="1"/>
  <c r="BL39" i="4" a="1"/>
  <c r="BL39" i="4" s="1"/>
  <c r="BM39" i="4" a="1"/>
  <c r="BM39" i="4" s="1"/>
  <c r="BN39" i="4" a="1"/>
  <c r="BN39" i="4" s="1"/>
  <c r="BO39" i="4" a="1"/>
  <c r="BO39" i="4" s="1"/>
  <c r="BP39" i="4" a="1"/>
  <c r="BP39" i="4" s="1"/>
  <c r="BQ39" i="4" a="1"/>
  <c r="BQ39" i="4" s="1"/>
  <c r="BR39" i="4" a="1"/>
  <c r="BR39" i="4" s="1"/>
  <c r="BS39" i="4" a="1"/>
  <c r="BS39" i="4" s="1"/>
  <c r="BT39" i="4" a="1"/>
  <c r="BT39" i="4" s="1"/>
  <c r="BU39" i="4" a="1"/>
  <c r="BU39" i="4" s="1"/>
  <c r="BV39" i="4" a="1"/>
  <c r="BV39" i="4" s="1"/>
  <c r="BW39" i="4" a="1"/>
  <c r="BW39" i="4" s="1"/>
  <c r="BX39" i="4" a="1"/>
  <c r="BX39" i="4" s="1"/>
  <c r="BY39" i="4" a="1"/>
  <c r="BY39" i="4" s="1"/>
  <c r="BZ39" i="4" a="1"/>
  <c r="BZ39" i="4" s="1"/>
  <c r="CA39" i="4" a="1"/>
  <c r="CA39" i="4" s="1"/>
  <c r="CB39" i="4" a="1"/>
  <c r="CB39" i="4" s="1"/>
  <c r="CC39" i="4" a="1"/>
  <c r="CC39" i="4" s="1"/>
  <c r="CD39" i="4" a="1"/>
  <c r="CD39" i="4" s="1"/>
  <c r="CE39" i="4" a="1"/>
  <c r="CE39" i="4" s="1"/>
  <c r="CF39" i="4" a="1"/>
  <c r="CF39" i="4" s="1"/>
  <c r="CG39" i="4" a="1"/>
  <c r="CG39" i="4" s="1"/>
  <c r="CH39" i="4" a="1"/>
  <c r="CH39" i="4" s="1"/>
  <c r="CI39" i="4" a="1"/>
  <c r="CI39" i="4" s="1"/>
  <c r="CJ39" i="4" a="1"/>
  <c r="CJ39" i="4" s="1"/>
  <c r="CK39" i="4" a="1"/>
  <c r="CK39" i="4" s="1"/>
  <c r="CL39" i="4" a="1"/>
  <c r="CL39" i="4" s="1"/>
  <c r="CM39" i="4" a="1"/>
  <c r="CM39" i="4" s="1"/>
  <c r="CN39" i="4" a="1"/>
  <c r="CN39" i="4" s="1"/>
  <c r="CO39" i="4" a="1"/>
  <c r="CO39" i="4" s="1"/>
  <c r="CP39" i="4" a="1"/>
  <c r="CP39" i="4" s="1"/>
  <c r="CQ39" i="4" a="1"/>
  <c r="CQ39" i="4" s="1"/>
  <c r="CR39" i="4" a="1"/>
  <c r="CR39" i="4" s="1"/>
  <c r="CS39" i="4" a="1"/>
  <c r="CS39" i="4" s="1"/>
  <c r="CT39" i="4" a="1"/>
  <c r="CT39" i="4" s="1"/>
  <c r="CU39" i="4" a="1"/>
  <c r="CU39" i="4" s="1"/>
  <c r="CV39" i="4" a="1"/>
  <c r="CV39" i="4" s="1"/>
  <c r="CW39" i="4" a="1"/>
  <c r="CW39" i="4" s="1"/>
  <c r="CX39" i="4" a="1"/>
  <c r="CX39" i="4" s="1"/>
  <c r="CY39" i="4" a="1"/>
  <c r="CY39" i="4" s="1"/>
  <c r="CZ39" i="4" a="1"/>
  <c r="CZ39" i="4" s="1"/>
  <c r="DA39" i="4" a="1"/>
  <c r="DA39" i="4" s="1"/>
  <c r="DB39" i="4" a="1"/>
  <c r="DB39" i="4" s="1"/>
  <c r="DC39" i="4" a="1"/>
  <c r="DC39" i="4" s="1"/>
  <c r="DD39" i="4" a="1"/>
  <c r="DD39" i="4" s="1"/>
  <c r="DE39" i="4" a="1"/>
  <c r="DE39" i="4" s="1"/>
  <c r="DF39" i="4" a="1"/>
  <c r="DF39" i="4" s="1"/>
  <c r="DG39" i="4" a="1"/>
  <c r="DG39" i="4" s="1"/>
  <c r="DH39" i="4" a="1"/>
  <c r="DH39" i="4" s="1"/>
  <c r="DI39" i="4" a="1"/>
  <c r="DI39" i="4" s="1"/>
  <c r="DJ39" i="4" a="1"/>
  <c r="DJ39" i="4" s="1"/>
  <c r="DK39" i="4" a="1"/>
  <c r="DK39" i="4" s="1"/>
  <c r="DL39" i="4" a="1"/>
  <c r="DL39" i="4" s="1"/>
  <c r="DM39" i="4" a="1"/>
  <c r="DM39" i="4" s="1"/>
  <c r="DN39" i="4" a="1"/>
  <c r="DN39" i="4" s="1"/>
  <c r="DO39" i="4" a="1"/>
  <c r="DO39" i="4" s="1"/>
  <c r="DP39" i="4" a="1"/>
  <c r="DP39" i="4" s="1"/>
  <c r="DQ39" i="4" a="1"/>
  <c r="DQ39" i="4" s="1"/>
  <c r="DR39" i="4" a="1"/>
  <c r="DR39" i="4" s="1"/>
  <c r="DS39" i="4" a="1"/>
  <c r="DS39" i="4" s="1"/>
  <c r="DT39" i="4" a="1"/>
  <c r="DT39" i="4" s="1"/>
  <c r="DU39" i="4" a="1"/>
  <c r="DU39" i="4" s="1"/>
  <c r="G40" i="4" a="1"/>
  <c r="G40" i="4" s="1"/>
  <c r="H40" i="4" a="1"/>
  <c r="H40" i="4" s="1"/>
  <c r="I40" i="4" a="1"/>
  <c r="I40" i="4" s="1"/>
  <c r="J40" i="4" a="1"/>
  <c r="J40" i="4" s="1"/>
  <c r="K40" i="4" a="1"/>
  <c r="K40" i="4" s="1"/>
  <c r="L40" i="4" a="1"/>
  <c r="L40" i="4" s="1"/>
  <c r="M40" i="4" a="1"/>
  <c r="M40" i="4" s="1"/>
  <c r="N40" i="4" a="1"/>
  <c r="N40" i="4" s="1"/>
  <c r="O40" i="4" a="1"/>
  <c r="O40" i="4" s="1"/>
  <c r="P40" i="4" a="1"/>
  <c r="P40" i="4" s="1"/>
  <c r="Q40" i="4" a="1"/>
  <c r="Q40" i="4" s="1"/>
  <c r="R40" i="4" a="1"/>
  <c r="R40" i="4" s="1"/>
  <c r="S40" i="4" a="1"/>
  <c r="S40" i="4" s="1"/>
  <c r="T40" i="4" a="1"/>
  <c r="T40" i="4" s="1"/>
  <c r="U40" i="4" a="1"/>
  <c r="U40" i="4" s="1"/>
  <c r="V40" i="4" a="1"/>
  <c r="V40" i="4" s="1"/>
  <c r="W40" i="4" a="1"/>
  <c r="W40" i="4" s="1"/>
  <c r="X40" i="4" a="1"/>
  <c r="X40" i="4" s="1"/>
  <c r="Y40" i="4" a="1"/>
  <c r="Y40" i="4" s="1"/>
  <c r="Z40" i="4" a="1"/>
  <c r="Z40" i="4" s="1"/>
  <c r="AA40" i="4" a="1"/>
  <c r="AA40" i="4" s="1"/>
  <c r="AB40" i="4" a="1"/>
  <c r="AB40" i="4" s="1"/>
  <c r="AC40" i="4" a="1"/>
  <c r="AC40" i="4" s="1"/>
  <c r="AD40" i="4" a="1"/>
  <c r="AD40" i="4" s="1"/>
  <c r="AE40" i="4" a="1"/>
  <c r="AE40" i="4" s="1"/>
  <c r="AF40" i="4" a="1"/>
  <c r="AF40" i="4" s="1"/>
  <c r="AG40" i="4" a="1"/>
  <c r="AG40" i="4" s="1"/>
  <c r="AH40" i="4" a="1"/>
  <c r="AH40" i="4" s="1"/>
  <c r="AI40" i="4" a="1"/>
  <c r="AI40" i="4" s="1"/>
  <c r="AJ40" i="4" a="1"/>
  <c r="AJ40" i="4" s="1"/>
  <c r="AK40" i="4" a="1"/>
  <c r="AK40" i="4" s="1"/>
  <c r="AL40" i="4" a="1"/>
  <c r="AL40" i="4" s="1"/>
  <c r="AM40" i="4" a="1"/>
  <c r="AM40" i="4" s="1"/>
  <c r="AN40" i="4" a="1"/>
  <c r="AN40" i="4" s="1"/>
  <c r="AO40" i="4" a="1"/>
  <c r="AO40" i="4" s="1"/>
  <c r="AP40" i="4" a="1"/>
  <c r="AP40" i="4" s="1"/>
  <c r="AQ40" i="4" a="1"/>
  <c r="AQ40" i="4" s="1"/>
  <c r="AR40" i="4" a="1"/>
  <c r="AR40" i="4" s="1"/>
  <c r="AS40" i="4" a="1"/>
  <c r="AS40" i="4" s="1"/>
  <c r="AT40" i="4" a="1"/>
  <c r="AT40" i="4" s="1"/>
  <c r="AU40" i="4" a="1"/>
  <c r="AU40" i="4" s="1"/>
  <c r="AV40" i="4" a="1"/>
  <c r="AV40" i="4" s="1"/>
  <c r="AW40" i="4" a="1"/>
  <c r="AW40" i="4" s="1"/>
  <c r="AX40" i="4" a="1"/>
  <c r="AX40" i="4" s="1"/>
  <c r="AY40" i="4" a="1"/>
  <c r="AY40" i="4" s="1"/>
  <c r="AZ40" i="4" a="1"/>
  <c r="AZ40" i="4" s="1"/>
  <c r="BA40" i="4" a="1"/>
  <c r="BA40" i="4" s="1"/>
  <c r="BB40" i="4" a="1"/>
  <c r="BB40" i="4" s="1"/>
  <c r="BC40" i="4" a="1"/>
  <c r="BC40" i="4" s="1"/>
  <c r="BD40" i="4" a="1"/>
  <c r="BD40" i="4" s="1"/>
  <c r="BE40" i="4" a="1"/>
  <c r="BE40" i="4" s="1"/>
  <c r="BF40" i="4" a="1"/>
  <c r="BF40" i="4" s="1"/>
  <c r="BG40" i="4" a="1"/>
  <c r="BG40" i="4" s="1"/>
  <c r="BH40" i="4" a="1"/>
  <c r="BH40" i="4" s="1"/>
  <c r="BI40" i="4" a="1"/>
  <c r="BI40" i="4" s="1"/>
  <c r="BJ40" i="4" a="1"/>
  <c r="BJ40" i="4" s="1"/>
  <c r="BK40" i="4" a="1"/>
  <c r="BK40" i="4" s="1"/>
  <c r="BL40" i="4" a="1"/>
  <c r="BL40" i="4" s="1"/>
  <c r="BM40" i="4" a="1"/>
  <c r="BM40" i="4" s="1"/>
  <c r="BN40" i="4" a="1"/>
  <c r="BN40" i="4" s="1"/>
  <c r="BO40" i="4" a="1"/>
  <c r="BO40" i="4" s="1"/>
  <c r="BP40" i="4" a="1"/>
  <c r="BP40" i="4" s="1"/>
  <c r="BQ40" i="4" a="1"/>
  <c r="BQ40" i="4" s="1"/>
  <c r="BR40" i="4" a="1"/>
  <c r="BR40" i="4" s="1"/>
  <c r="BS40" i="4" a="1"/>
  <c r="BS40" i="4" s="1"/>
  <c r="BT40" i="4" a="1"/>
  <c r="BT40" i="4" s="1"/>
  <c r="BU40" i="4" a="1"/>
  <c r="BU40" i="4" s="1"/>
  <c r="BV40" i="4" a="1"/>
  <c r="BV40" i="4" s="1"/>
  <c r="BW40" i="4" a="1"/>
  <c r="BW40" i="4" s="1"/>
  <c r="BX40" i="4" a="1"/>
  <c r="BX40" i="4" s="1"/>
  <c r="BY40" i="4" a="1"/>
  <c r="BY40" i="4" s="1"/>
  <c r="BZ40" i="4" a="1"/>
  <c r="BZ40" i="4" s="1"/>
  <c r="CA40" i="4" a="1"/>
  <c r="CA40" i="4" s="1"/>
  <c r="CB40" i="4" a="1"/>
  <c r="CB40" i="4" s="1"/>
  <c r="CC40" i="4" a="1"/>
  <c r="CC40" i="4" s="1"/>
  <c r="CD40" i="4" a="1"/>
  <c r="CD40" i="4" s="1"/>
  <c r="CE40" i="4" a="1"/>
  <c r="CE40" i="4" s="1"/>
  <c r="CF40" i="4" a="1"/>
  <c r="CF40" i="4" s="1"/>
  <c r="CG40" i="4" a="1"/>
  <c r="CG40" i="4" s="1"/>
  <c r="CH40" i="4" a="1"/>
  <c r="CH40" i="4" s="1"/>
  <c r="CI40" i="4" a="1"/>
  <c r="CI40" i="4" s="1"/>
  <c r="CJ40" i="4" a="1"/>
  <c r="CJ40" i="4" s="1"/>
  <c r="CK40" i="4" a="1"/>
  <c r="CK40" i="4" s="1"/>
  <c r="CL40" i="4" a="1"/>
  <c r="CL40" i="4" s="1"/>
  <c r="CM40" i="4" a="1"/>
  <c r="CM40" i="4" s="1"/>
  <c r="CN40" i="4" a="1"/>
  <c r="CN40" i="4" s="1"/>
  <c r="CO40" i="4" a="1"/>
  <c r="CO40" i="4" s="1"/>
  <c r="CP40" i="4" a="1"/>
  <c r="CP40" i="4" s="1"/>
  <c r="CQ40" i="4" a="1"/>
  <c r="CQ40" i="4" s="1"/>
  <c r="CR40" i="4" a="1"/>
  <c r="CR40" i="4" s="1"/>
  <c r="CS40" i="4" a="1"/>
  <c r="CS40" i="4" s="1"/>
  <c r="CT40" i="4" a="1"/>
  <c r="CT40" i="4" s="1"/>
  <c r="CU40" i="4" a="1"/>
  <c r="CU40" i="4" s="1"/>
  <c r="CV40" i="4" a="1"/>
  <c r="CV40" i="4" s="1"/>
  <c r="CW40" i="4" a="1"/>
  <c r="CW40" i="4" s="1"/>
  <c r="CX40" i="4" a="1"/>
  <c r="CX40" i="4" s="1"/>
  <c r="CY40" i="4" a="1"/>
  <c r="CY40" i="4" s="1"/>
  <c r="CZ40" i="4" a="1"/>
  <c r="CZ40" i="4" s="1"/>
  <c r="DA40" i="4" a="1"/>
  <c r="DA40" i="4" s="1"/>
  <c r="DB40" i="4" a="1"/>
  <c r="DB40" i="4" s="1"/>
  <c r="DC40" i="4" a="1"/>
  <c r="DC40" i="4" s="1"/>
  <c r="DD40" i="4" a="1"/>
  <c r="DD40" i="4" s="1"/>
  <c r="DE40" i="4" a="1"/>
  <c r="DE40" i="4" s="1"/>
  <c r="DF40" i="4" a="1"/>
  <c r="DF40" i="4" s="1"/>
  <c r="DG40" i="4" a="1"/>
  <c r="DG40" i="4" s="1"/>
  <c r="DH40" i="4" a="1"/>
  <c r="DH40" i="4" s="1"/>
  <c r="DI40" i="4" a="1"/>
  <c r="DI40" i="4" s="1"/>
  <c r="DJ40" i="4" a="1"/>
  <c r="DJ40" i="4" s="1"/>
  <c r="DK40" i="4" a="1"/>
  <c r="DK40" i="4" s="1"/>
  <c r="DL40" i="4" a="1"/>
  <c r="DL40" i="4" s="1"/>
  <c r="DM40" i="4" a="1"/>
  <c r="DM40" i="4" s="1"/>
  <c r="DN40" i="4" a="1"/>
  <c r="DN40" i="4" s="1"/>
  <c r="DO40" i="4" a="1"/>
  <c r="DO40" i="4" s="1"/>
  <c r="DP40" i="4" a="1"/>
  <c r="DP40" i="4" s="1"/>
  <c r="DQ40" i="4" a="1"/>
  <c r="DQ40" i="4" s="1"/>
  <c r="DR40" i="4" a="1"/>
  <c r="DR40" i="4" s="1"/>
  <c r="DS40" i="4" a="1"/>
  <c r="DS40" i="4" s="1"/>
  <c r="DT40" i="4" a="1"/>
  <c r="DT40" i="4" s="1"/>
  <c r="DU40" i="4" a="1"/>
  <c r="DU40" i="4" s="1"/>
  <c r="G41" i="4" a="1"/>
  <c r="G41" i="4" s="1"/>
  <c r="H41" i="4" a="1"/>
  <c r="H41" i="4" s="1"/>
  <c r="I41" i="4" a="1"/>
  <c r="I41" i="4" s="1"/>
  <c r="J41" i="4" a="1"/>
  <c r="J41" i="4" s="1"/>
  <c r="K41" i="4" a="1"/>
  <c r="K41" i="4" s="1"/>
  <c r="L41" i="4" a="1"/>
  <c r="L41" i="4" s="1"/>
  <c r="M41" i="4" a="1"/>
  <c r="M41" i="4" s="1"/>
  <c r="N41" i="4" a="1"/>
  <c r="N41" i="4" s="1"/>
  <c r="O41" i="4" a="1"/>
  <c r="O41" i="4" s="1"/>
  <c r="P41" i="4" a="1"/>
  <c r="P41" i="4" s="1"/>
  <c r="Q41" i="4" a="1"/>
  <c r="Q41" i="4" s="1"/>
  <c r="R41" i="4" a="1"/>
  <c r="R41" i="4" s="1"/>
  <c r="S41" i="4" a="1"/>
  <c r="S41" i="4" s="1"/>
  <c r="T41" i="4" a="1"/>
  <c r="T41" i="4" s="1"/>
  <c r="U41" i="4" a="1"/>
  <c r="U41" i="4" s="1"/>
  <c r="V41" i="4" a="1"/>
  <c r="V41" i="4" s="1"/>
  <c r="W41" i="4" a="1"/>
  <c r="W41" i="4" s="1"/>
  <c r="X41" i="4" a="1"/>
  <c r="X41" i="4" s="1"/>
  <c r="Y41" i="4" a="1"/>
  <c r="Y41" i="4" s="1"/>
  <c r="Z41" i="4" a="1"/>
  <c r="Z41" i="4" s="1"/>
  <c r="AA41" i="4" a="1"/>
  <c r="AA41" i="4" s="1"/>
  <c r="AB41" i="4" a="1"/>
  <c r="AB41" i="4" s="1"/>
  <c r="AC41" i="4" a="1"/>
  <c r="AC41" i="4" s="1"/>
  <c r="AD41" i="4" a="1"/>
  <c r="AD41" i="4" s="1"/>
  <c r="AE41" i="4" a="1"/>
  <c r="AE41" i="4" s="1"/>
  <c r="AF41" i="4" a="1"/>
  <c r="AF41" i="4" s="1"/>
  <c r="AG41" i="4" a="1"/>
  <c r="AG41" i="4" s="1"/>
  <c r="AH41" i="4" a="1"/>
  <c r="AH41" i="4" s="1"/>
  <c r="AI41" i="4" a="1"/>
  <c r="AI41" i="4" s="1"/>
  <c r="AJ41" i="4" a="1"/>
  <c r="AJ41" i="4" s="1"/>
  <c r="AK41" i="4" a="1"/>
  <c r="AK41" i="4" s="1"/>
  <c r="AL41" i="4" a="1"/>
  <c r="AL41" i="4" s="1"/>
  <c r="AM41" i="4" a="1"/>
  <c r="AM41" i="4" s="1"/>
  <c r="AN41" i="4" a="1"/>
  <c r="AN41" i="4" s="1"/>
  <c r="AO41" i="4" a="1"/>
  <c r="AO41" i="4" s="1"/>
  <c r="AP41" i="4" a="1"/>
  <c r="AP41" i="4" s="1"/>
  <c r="AQ41" i="4" a="1"/>
  <c r="AQ41" i="4" s="1"/>
  <c r="AR41" i="4" a="1"/>
  <c r="AR41" i="4" s="1"/>
  <c r="AS41" i="4" a="1"/>
  <c r="AS41" i="4" s="1"/>
  <c r="AT41" i="4" a="1"/>
  <c r="AT41" i="4" s="1"/>
  <c r="AU41" i="4" a="1"/>
  <c r="AU41" i="4" s="1"/>
  <c r="AV41" i="4" a="1"/>
  <c r="AV41" i="4" s="1"/>
  <c r="AW41" i="4" a="1"/>
  <c r="AW41" i="4" s="1"/>
  <c r="AX41" i="4" a="1"/>
  <c r="AX41" i="4" s="1"/>
  <c r="AY41" i="4" a="1"/>
  <c r="AY41" i="4" s="1"/>
  <c r="AZ41" i="4" a="1"/>
  <c r="AZ41" i="4" s="1"/>
  <c r="BA41" i="4" a="1"/>
  <c r="BA41" i="4" s="1"/>
  <c r="BB41" i="4" a="1"/>
  <c r="BB41" i="4" s="1"/>
  <c r="BC41" i="4" a="1"/>
  <c r="BC41" i="4" s="1"/>
  <c r="BD41" i="4" a="1"/>
  <c r="BD41" i="4" s="1"/>
  <c r="BE41" i="4" a="1"/>
  <c r="BE41" i="4" s="1"/>
  <c r="BF41" i="4" a="1"/>
  <c r="BF41" i="4" s="1"/>
  <c r="BG41" i="4" a="1"/>
  <c r="BG41" i="4" s="1"/>
  <c r="BH41" i="4" a="1"/>
  <c r="BH41" i="4" s="1"/>
  <c r="BI41" i="4" a="1"/>
  <c r="BI41" i="4" s="1"/>
  <c r="BJ41" i="4" a="1"/>
  <c r="BJ41" i="4" s="1"/>
  <c r="BK41" i="4" a="1"/>
  <c r="BK41" i="4" s="1"/>
  <c r="BL41" i="4" a="1"/>
  <c r="BL41" i="4" s="1"/>
  <c r="BM41" i="4" a="1"/>
  <c r="BM41" i="4" s="1"/>
  <c r="BN41" i="4" a="1"/>
  <c r="BN41" i="4" s="1"/>
  <c r="BO41" i="4" a="1"/>
  <c r="BO41" i="4" s="1"/>
  <c r="BP41" i="4" a="1"/>
  <c r="BP41" i="4" s="1"/>
  <c r="BQ41" i="4" a="1"/>
  <c r="BQ41" i="4" s="1"/>
  <c r="BR41" i="4" a="1"/>
  <c r="BR41" i="4" s="1"/>
  <c r="BS41" i="4" a="1"/>
  <c r="BS41" i="4" s="1"/>
  <c r="BT41" i="4" a="1"/>
  <c r="BT41" i="4" s="1"/>
  <c r="BU41" i="4" a="1"/>
  <c r="BU41" i="4" s="1"/>
  <c r="BV41" i="4" a="1"/>
  <c r="BV41" i="4" s="1"/>
  <c r="BW41" i="4" a="1"/>
  <c r="BW41" i="4" s="1"/>
  <c r="BX41" i="4" a="1"/>
  <c r="BX41" i="4" s="1"/>
  <c r="BY41" i="4" a="1"/>
  <c r="BY41" i="4" s="1"/>
  <c r="BZ41" i="4" a="1"/>
  <c r="BZ41" i="4" s="1"/>
  <c r="CA41" i="4" a="1"/>
  <c r="CA41" i="4" s="1"/>
  <c r="CB41" i="4" a="1"/>
  <c r="CB41" i="4" s="1"/>
  <c r="CC41" i="4" a="1"/>
  <c r="CC41" i="4" s="1"/>
  <c r="CD41" i="4" a="1"/>
  <c r="CD41" i="4" s="1"/>
  <c r="CE41" i="4" a="1"/>
  <c r="CE41" i="4" s="1"/>
  <c r="CF41" i="4" a="1"/>
  <c r="CF41" i="4" s="1"/>
  <c r="CG41" i="4" a="1"/>
  <c r="CG41" i="4" s="1"/>
  <c r="CH41" i="4" a="1"/>
  <c r="CH41" i="4" s="1"/>
  <c r="CI41" i="4" a="1"/>
  <c r="CI41" i="4" s="1"/>
  <c r="CJ41" i="4" a="1"/>
  <c r="CJ41" i="4" s="1"/>
  <c r="CK41" i="4" a="1"/>
  <c r="CK41" i="4" s="1"/>
  <c r="CL41" i="4" a="1"/>
  <c r="CL41" i="4" s="1"/>
  <c r="CM41" i="4" a="1"/>
  <c r="CM41" i="4" s="1"/>
  <c r="CN41" i="4" a="1"/>
  <c r="CN41" i="4" s="1"/>
  <c r="CO41" i="4" a="1"/>
  <c r="CO41" i="4" s="1"/>
  <c r="CP41" i="4" a="1"/>
  <c r="CP41" i="4" s="1"/>
  <c r="CQ41" i="4" a="1"/>
  <c r="CQ41" i="4" s="1"/>
  <c r="CR41" i="4" a="1"/>
  <c r="CR41" i="4" s="1"/>
  <c r="CS41" i="4" a="1"/>
  <c r="CS41" i="4" s="1"/>
  <c r="CT41" i="4" a="1"/>
  <c r="CT41" i="4" s="1"/>
  <c r="CU41" i="4" a="1"/>
  <c r="CU41" i="4" s="1"/>
  <c r="CV41" i="4" a="1"/>
  <c r="CV41" i="4" s="1"/>
  <c r="CW41" i="4" a="1"/>
  <c r="CW41" i="4" s="1"/>
  <c r="CX41" i="4" a="1"/>
  <c r="CX41" i="4" s="1"/>
  <c r="CY41" i="4" a="1"/>
  <c r="CY41" i="4" s="1"/>
  <c r="CZ41" i="4" a="1"/>
  <c r="CZ41" i="4" s="1"/>
  <c r="DA41" i="4" a="1"/>
  <c r="DA41" i="4" s="1"/>
  <c r="DB41" i="4" a="1"/>
  <c r="DB41" i="4" s="1"/>
  <c r="DC41" i="4" a="1"/>
  <c r="DC41" i="4" s="1"/>
  <c r="DD41" i="4" a="1"/>
  <c r="DD41" i="4" s="1"/>
  <c r="DE41" i="4" a="1"/>
  <c r="DE41" i="4" s="1"/>
  <c r="DF41" i="4" a="1"/>
  <c r="DF41" i="4" s="1"/>
  <c r="DG41" i="4" a="1"/>
  <c r="DG41" i="4" s="1"/>
  <c r="DH41" i="4" a="1"/>
  <c r="DH41" i="4" s="1"/>
  <c r="DI41" i="4" a="1"/>
  <c r="DI41" i="4" s="1"/>
  <c r="DJ41" i="4" a="1"/>
  <c r="DJ41" i="4" s="1"/>
  <c r="DK41" i="4" a="1"/>
  <c r="DK41" i="4" s="1"/>
  <c r="DL41" i="4" a="1"/>
  <c r="DL41" i="4" s="1"/>
  <c r="DM41" i="4" a="1"/>
  <c r="DM41" i="4" s="1"/>
  <c r="DN41" i="4" a="1"/>
  <c r="DN41" i="4" s="1"/>
  <c r="DO41" i="4" a="1"/>
  <c r="DO41" i="4" s="1"/>
  <c r="DP41" i="4" a="1"/>
  <c r="DP41" i="4" s="1"/>
  <c r="DQ41" i="4" a="1"/>
  <c r="DQ41" i="4" s="1"/>
  <c r="DR41" i="4" a="1"/>
  <c r="DR41" i="4" s="1"/>
  <c r="DS41" i="4" a="1"/>
  <c r="DS41" i="4" s="1"/>
  <c r="DT41" i="4" a="1"/>
  <c r="DT41" i="4" s="1"/>
  <c r="DU41" i="4" a="1"/>
  <c r="DU41" i="4" s="1"/>
  <c r="G42" i="4" a="1"/>
  <c r="G42" i="4" s="1"/>
  <c r="H42" i="4" a="1"/>
  <c r="H42" i="4" s="1"/>
  <c r="I42" i="4" a="1"/>
  <c r="I42" i="4" s="1"/>
  <c r="J42" i="4" a="1"/>
  <c r="J42" i="4" s="1"/>
  <c r="K42" i="4" a="1"/>
  <c r="K42" i="4" s="1"/>
  <c r="L42" i="4" a="1"/>
  <c r="L42" i="4" s="1"/>
  <c r="M42" i="4" a="1"/>
  <c r="M42" i="4" s="1"/>
  <c r="N42" i="4" a="1"/>
  <c r="N42" i="4" s="1"/>
  <c r="O42" i="4" a="1"/>
  <c r="O42" i="4" s="1"/>
  <c r="P42" i="4" a="1"/>
  <c r="P42" i="4" s="1"/>
  <c r="Q42" i="4" a="1"/>
  <c r="Q42" i="4" s="1"/>
  <c r="R42" i="4" a="1"/>
  <c r="R42" i="4" s="1"/>
  <c r="S42" i="4" a="1"/>
  <c r="S42" i="4" s="1"/>
  <c r="T42" i="4" a="1"/>
  <c r="T42" i="4" s="1"/>
  <c r="U42" i="4" a="1"/>
  <c r="U42" i="4" s="1"/>
  <c r="V42" i="4" a="1"/>
  <c r="V42" i="4" s="1"/>
  <c r="W42" i="4" a="1"/>
  <c r="W42" i="4" s="1"/>
  <c r="X42" i="4" a="1"/>
  <c r="X42" i="4" s="1"/>
  <c r="Y42" i="4" a="1"/>
  <c r="Y42" i="4" s="1"/>
  <c r="Z42" i="4" a="1"/>
  <c r="Z42" i="4" s="1"/>
  <c r="AA42" i="4" a="1"/>
  <c r="AA42" i="4" s="1"/>
  <c r="AB42" i="4" a="1"/>
  <c r="AB42" i="4" s="1"/>
  <c r="AC42" i="4" a="1"/>
  <c r="AC42" i="4" s="1"/>
  <c r="AD42" i="4" a="1"/>
  <c r="AD42" i="4" s="1"/>
  <c r="AE42" i="4" a="1"/>
  <c r="AE42" i="4" s="1"/>
  <c r="AF42" i="4" a="1"/>
  <c r="AF42" i="4" s="1"/>
  <c r="AG42" i="4" a="1"/>
  <c r="AG42" i="4" s="1"/>
  <c r="AH42" i="4" a="1"/>
  <c r="AH42" i="4" s="1"/>
  <c r="AI42" i="4" a="1"/>
  <c r="AI42" i="4" s="1"/>
  <c r="AJ42" i="4" a="1"/>
  <c r="AJ42" i="4" s="1"/>
  <c r="AK42" i="4" a="1"/>
  <c r="AK42" i="4" s="1"/>
  <c r="AL42" i="4" a="1"/>
  <c r="AL42" i="4" s="1"/>
  <c r="AM42" i="4" a="1"/>
  <c r="AM42" i="4" s="1"/>
  <c r="AN42" i="4" a="1"/>
  <c r="AN42" i="4" s="1"/>
  <c r="AO42" i="4" a="1"/>
  <c r="AO42" i="4" s="1"/>
  <c r="AP42" i="4" a="1"/>
  <c r="AP42" i="4" s="1"/>
  <c r="AQ42" i="4" a="1"/>
  <c r="AQ42" i="4" s="1"/>
  <c r="AR42" i="4" a="1"/>
  <c r="AR42" i="4" s="1"/>
  <c r="AS42" i="4" a="1"/>
  <c r="AS42" i="4" s="1"/>
  <c r="AT42" i="4" a="1"/>
  <c r="AT42" i="4" s="1"/>
  <c r="AU42" i="4" a="1"/>
  <c r="AU42" i="4" s="1"/>
  <c r="AV42" i="4" a="1"/>
  <c r="AV42" i="4" s="1"/>
  <c r="AW42" i="4" a="1"/>
  <c r="AW42" i="4" s="1"/>
  <c r="AX42" i="4" a="1"/>
  <c r="AX42" i="4" s="1"/>
  <c r="AY42" i="4" a="1"/>
  <c r="AY42" i="4" s="1"/>
  <c r="AZ42" i="4" a="1"/>
  <c r="AZ42" i="4" s="1"/>
  <c r="BA42" i="4" a="1"/>
  <c r="BA42" i="4" s="1"/>
  <c r="BB42" i="4" a="1"/>
  <c r="BB42" i="4" s="1"/>
  <c r="BC42" i="4" a="1"/>
  <c r="BC42" i="4" s="1"/>
  <c r="BD42" i="4" a="1"/>
  <c r="BD42" i="4" s="1"/>
  <c r="BE42" i="4" a="1"/>
  <c r="BE42" i="4" s="1"/>
  <c r="BF42" i="4" a="1"/>
  <c r="BF42" i="4" s="1"/>
  <c r="BG42" i="4" a="1"/>
  <c r="BG42" i="4" s="1"/>
  <c r="BH42" i="4" a="1"/>
  <c r="BH42" i="4" s="1"/>
  <c r="BI42" i="4" a="1"/>
  <c r="BI42" i="4" s="1"/>
  <c r="BJ42" i="4" a="1"/>
  <c r="BJ42" i="4" s="1"/>
  <c r="BK42" i="4" a="1"/>
  <c r="BK42" i="4" s="1"/>
  <c r="BL42" i="4" a="1"/>
  <c r="BL42" i="4" s="1"/>
  <c r="BM42" i="4" a="1"/>
  <c r="BM42" i="4" s="1"/>
  <c r="BN42" i="4" a="1"/>
  <c r="BN42" i="4" s="1"/>
  <c r="BO42" i="4" a="1"/>
  <c r="BO42" i="4" s="1"/>
  <c r="BP42" i="4" a="1"/>
  <c r="BP42" i="4" s="1"/>
  <c r="BQ42" i="4" a="1"/>
  <c r="BQ42" i="4" s="1"/>
  <c r="BR42" i="4" a="1"/>
  <c r="BR42" i="4" s="1"/>
  <c r="BS42" i="4" a="1"/>
  <c r="BS42" i="4" s="1"/>
  <c r="BT42" i="4" a="1"/>
  <c r="BT42" i="4" s="1"/>
  <c r="BU42" i="4" a="1"/>
  <c r="BU42" i="4" s="1"/>
  <c r="BV42" i="4" a="1"/>
  <c r="BV42" i="4" s="1"/>
  <c r="BW42" i="4" a="1"/>
  <c r="BW42" i="4" s="1"/>
  <c r="BX42" i="4" a="1"/>
  <c r="BX42" i="4" s="1"/>
  <c r="BY42" i="4" a="1"/>
  <c r="BY42" i="4" s="1"/>
  <c r="BZ42" i="4" a="1"/>
  <c r="BZ42" i="4" s="1"/>
  <c r="CA42" i="4" a="1"/>
  <c r="CA42" i="4" s="1"/>
  <c r="CB42" i="4" a="1"/>
  <c r="CB42" i="4" s="1"/>
  <c r="CC42" i="4" a="1"/>
  <c r="CC42" i="4" s="1"/>
  <c r="CD42" i="4" a="1"/>
  <c r="CD42" i="4" s="1"/>
  <c r="CE42" i="4" a="1"/>
  <c r="CE42" i="4" s="1"/>
  <c r="CF42" i="4" a="1"/>
  <c r="CF42" i="4" s="1"/>
  <c r="CG42" i="4" a="1"/>
  <c r="CG42" i="4" s="1"/>
  <c r="CH42" i="4" a="1"/>
  <c r="CH42" i="4" s="1"/>
  <c r="CI42" i="4" a="1"/>
  <c r="CI42" i="4" s="1"/>
  <c r="CJ42" i="4" a="1"/>
  <c r="CJ42" i="4" s="1"/>
  <c r="CK42" i="4" a="1"/>
  <c r="CK42" i="4" s="1"/>
  <c r="CL42" i="4" a="1"/>
  <c r="CL42" i="4" s="1"/>
  <c r="CM42" i="4" a="1"/>
  <c r="CM42" i="4" s="1"/>
  <c r="CN42" i="4" a="1"/>
  <c r="CN42" i="4" s="1"/>
  <c r="CO42" i="4" a="1"/>
  <c r="CO42" i="4" s="1"/>
  <c r="CP42" i="4" a="1"/>
  <c r="CP42" i="4" s="1"/>
  <c r="CQ42" i="4" a="1"/>
  <c r="CQ42" i="4" s="1"/>
  <c r="CR42" i="4" a="1"/>
  <c r="CR42" i="4" s="1"/>
  <c r="CS42" i="4" a="1"/>
  <c r="CS42" i="4" s="1"/>
  <c r="CT42" i="4" a="1"/>
  <c r="CT42" i="4" s="1"/>
  <c r="CU42" i="4" a="1"/>
  <c r="CU42" i="4" s="1"/>
  <c r="CV42" i="4" a="1"/>
  <c r="CV42" i="4" s="1"/>
  <c r="CW42" i="4" a="1"/>
  <c r="CW42" i="4" s="1"/>
  <c r="CX42" i="4" a="1"/>
  <c r="CX42" i="4" s="1"/>
  <c r="CY42" i="4" a="1"/>
  <c r="CY42" i="4" s="1"/>
  <c r="CZ42" i="4" a="1"/>
  <c r="CZ42" i="4" s="1"/>
  <c r="DA42" i="4" a="1"/>
  <c r="DA42" i="4" s="1"/>
  <c r="DB42" i="4" a="1"/>
  <c r="DB42" i="4" s="1"/>
  <c r="DC42" i="4" a="1"/>
  <c r="DC42" i="4" s="1"/>
  <c r="DD42" i="4" a="1"/>
  <c r="DD42" i="4" s="1"/>
  <c r="DE42" i="4" a="1"/>
  <c r="DE42" i="4" s="1"/>
  <c r="DF42" i="4" a="1"/>
  <c r="DF42" i="4" s="1"/>
  <c r="DG42" i="4" a="1"/>
  <c r="DG42" i="4" s="1"/>
  <c r="DH42" i="4" a="1"/>
  <c r="DH42" i="4" s="1"/>
  <c r="DI42" i="4" a="1"/>
  <c r="DI42" i="4" s="1"/>
  <c r="DJ42" i="4" a="1"/>
  <c r="DJ42" i="4" s="1"/>
  <c r="DK42" i="4" a="1"/>
  <c r="DK42" i="4" s="1"/>
  <c r="DL42" i="4" a="1"/>
  <c r="DL42" i="4" s="1"/>
  <c r="DM42" i="4" a="1"/>
  <c r="DM42" i="4" s="1"/>
  <c r="DN42" i="4" a="1"/>
  <c r="DN42" i="4" s="1"/>
  <c r="DO42" i="4" a="1"/>
  <c r="DO42" i="4" s="1"/>
  <c r="DP42" i="4" a="1"/>
  <c r="DP42" i="4" s="1"/>
  <c r="DQ42" i="4" a="1"/>
  <c r="DQ42" i="4" s="1"/>
  <c r="DR42" i="4" a="1"/>
  <c r="DR42" i="4" s="1"/>
  <c r="DS42" i="4" a="1"/>
  <c r="DS42" i="4" s="1"/>
  <c r="DT42" i="4" a="1"/>
  <c r="DT42" i="4" s="1"/>
  <c r="DU42" i="4" a="1"/>
  <c r="DU42" i="4" s="1"/>
  <c r="G43" i="4" a="1"/>
  <c r="G43" i="4" s="1"/>
  <c r="H43" i="4" a="1"/>
  <c r="H43" i="4" s="1"/>
  <c r="I43" i="4" a="1"/>
  <c r="I43" i="4" s="1"/>
  <c r="J43" i="4" a="1"/>
  <c r="J43" i="4" s="1"/>
  <c r="K43" i="4" a="1"/>
  <c r="K43" i="4" s="1"/>
  <c r="L43" i="4" a="1"/>
  <c r="L43" i="4" s="1"/>
  <c r="M43" i="4" a="1"/>
  <c r="M43" i="4" s="1"/>
  <c r="N43" i="4" a="1"/>
  <c r="N43" i="4" s="1"/>
  <c r="O43" i="4" a="1"/>
  <c r="O43" i="4" s="1"/>
  <c r="P43" i="4" a="1"/>
  <c r="P43" i="4" s="1"/>
  <c r="Q43" i="4" a="1"/>
  <c r="Q43" i="4" s="1"/>
  <c r="R43" i="4" a="1"/>
  <c r="R43" i="4" s="1"/>
  <c r="S43" i="4" a="1"/>
  <c r="S43" i="4" s="1"/>
  <c r="T43" i="4" a="1"/>
  <c r="T43" i="4" s="1"/>
  <c r="U43" i="4" a="1"/>
  <c r="U43" i="4" s="1"/>
  <c r="V43" i="4" a="1"/>
  <c r="V43" i="4" s="1"/>
  <c r="W43" i="4" a="1"/>
  <c r="W43" i="4" s="1"/>
  <c r="X43" i="4" a="1"/>
  <c r="X43" i="4" s="1"/>
  <c r="Y43" i="4" a="1"/>
  <c r="Y43" i="4" s="1"/>
  <c r="Z43" i="4" a="1"/>
  <c r="Z43" i="4" s="1"/>
  <c r="AA43" i="4" a="1"/>
  <c r="AA43" i="4" s="1"/>
  <c r="AB43" i="4" a="1"/>
  <c r="AB43" i="4" s="1"/>
  <c r="AC43" i="4" a="1"/>
  <c r="AC43" i="4" s="1"/>
  <c r="AD43" i="4" a="1"/>
  <c r="AD43" i="4" s="1"/>
  <c r="AE43" i="4" a="1"/>
  <c r="AE43" i="4" s="1"/>
  <c r="AF43" i="4" a="1"/>
  <c r="AF43" i="4" s="1"/>
  <c r="AG43" i="4" a="1"/>
  <c r="AG43" i="4" s="1"/>
  <c r="AH43" i="4" a="1"/>
  <c r="AH43" i="4" s="1"/>
  <c r="AI43" i="4" a="1"/>
  <c r="AI43" i="4" s="1"/>
  <c r="AJ43" i="4" a="1"/>
  <c r="AJ43" i="4" s="1"/>
  <c r="AK43" i="4" a="1"/>
  <c r="AK43" i="4" s="1"/>
  <c r="AL43" i="4" a="1"/>
  <c r="AL43" i="4" s="1"/>
  <c r="AM43" i="4" a="1"/>
  <c r="AM43" i="4" s="1"/>
  <c r="AN43" i="4" a="1"/>
  <c r="AN43" i="4" s="1"/>
  <c r="AO43" i="4" a="1"/>
  <c r="AO43" i="4" s="1"/>
  <c r="AP43" i="4" a="1"/>
  <c r="AP43" i="4" s="1"/>
  <c r="AQ43" i="4" a="1"/>
  <c r="AQ43" i="4" s="1"/>
  <c r="AR43" i="4" a="1"/>
  <c r="AR43" i="4" s="1"/>
  <c r="AS43" i="4" a="1"/>
  <c r="AS43" i="4" s="1"/>
  <c r="AT43" i="4" a="1"/>
  <c r="AT43" i="4" s="1"/>
  <c r="AU43" i="4" a="1"/>
  <c r="AU43" i="4" s="1"/>
  <c r="AV43" i="4" a="1"/>
  <c r="AV43" i="4" s="1"/>
  <c r="AW43" i="4" a="1"/>
  <c r="AW43" i="4" s="1"/>
  <c r="AX43" i="4" a="1"/>
  <c r="AX43" i="4" s="1"/>
  <c r="AY43" i="4" a="1"/>
  <c r="AY43" i="4" s="1"/>
  <c r="AZ43" i="4" a="1"/>
  <c r="AZ43" i="4" s="1"/>
  <c r="BA43" i="4" a="1"/>
  <c r="BA43" i="4" s="1"/>
  <c r="BB43" i="4" a="1"/>
  <c r="BB43" i="4" s="1"/>
  <c r="BC43" i="4" a="1"/>
  <c r="BC43" i="4" s="1"/>
  <c r="BD43" i="4" a="1"/>
  <c r="BD43" i="4" s="1"/>
  <c r="BE43" i="4" a="1"/>
  <c r="BE43" i="4" s="1"/>
  <c r="BF43" i="4" a="1"/>
  <c r="BF43" i="4" s="1"/>
  <c r="BG43" i="4" a="1"/>
  <c r="BG43" i="4" s="1"/>
  <c r="BH43" i="4" a="1"/>
  <c r="BH43" i="4" s="1"/>
  <c r="BI43" i="4" a="1"/>
  <c r="BI43" i="4" s="1"/>
  <c r="BJ43" i="4" a="1"/>
  <c r="BJ43" i="4" s="1"/>
  <c r="BK43" i="4" a="1"/>
  <c r="BK43" i="4" s="1"/>
  <c r="BL43" i="4" a="1"/>
  <c r="BL43" i="4" s="1"/>
  <c r="BM43" i="4" a="1"/>
  <c r="BM43" i="4" s="1"/>
  <c r="BN43" i="4" a="1"/>
  <c r="BN43" i="4" s="1"/>
  <c r="BO43" i="4" a="1"/>
  <c r="BO43" i="4" s="1"/>
  <c r="BP43" i="4" a="1"/>
  <c r="BP43" i="4" s="1"/>
  <c r="BQ43" i="4" a="1"/>
  <c r="BQ43" i="4" s="1"/>
  <c r="BR43" i="4" a="1"/>
  <c r="BR43" i="4" s="1"/>
  <c r="BS43" i="4" a="1"/>
  <c r="BS43" i="4" s="1"/>
  <c r="BT43" i="4" a="1"/>
  <c r="BT43" i="4" s="1"/>
  <c r="BU43" i="4" a="1"/>
  <c r="BU43" i="4" s="1"/>
  <c r="BV43" i="4" a="1"/>
  <c r="BV43" i="4" s="1"/>
  <c r="BW43" i="4" a="1"/>
  <c r="BW43" i="4" s="1"/>
  <c r="BX43" i="4" a="1"/>
  <c r="BX43" i="4" s="1"/>
  <c r="BY43" i="4" a="1"/>
  <c r="BY43" i="4" s="1"/>
  <c r="BZ43" i="4" a="1"/>
  <c r="BZ43" i="4" s="1"/>
  <c r="CA43" i="4" a="1"/>
  <c r="CA43" i="4" s="1"/>
  <c r="CB43" i="4" a="1"/>
  <c r="CB43" i="4" s="1"/>
  <c r="CC43" i="4" a="1"/>
  <c r="CC43" i="4" s="1"/>
  <c r="CD43" i="4" a="1"/>
  <c r="CD43" i="4" s="1"/>
  <c r="CE43" i="4" a="1"/>
  <c r="CE43" i="4" s="1"/>
  <c r="CF43" i="4" a="1"/>
  <c r="CF43" i="4" s="1"/>
  <c r="CG43" i="4" a="1"/>
  <c r="CG43" i="4" s="1"/>
  <c r="CH43" i="4" a="1"/>
  <c r="CH43" i="4" s="1"/>
  <c r="CI43" i="4" a="1"/>
  <c r="CI43" i="4" s="1"/>
  <c r="CJ43" i="4" a="1"/>
  <c r="CJ43" i="4" s="1"/>
  <c r="CK43" i="4" a="1"/>
  <c r="CK43" i="4" s="1"/>
  <c r="CL43" i="4" a="1"/>
  <c r="CL43" i="4" s="1"/>
  <c r="CM43" i="4" a="1"/>
  <c r="CM43" i="4" s="1"/>
  <c r="CN43" i="4" a="1"/>
  <c r="CN43" i="4" s="1"/>
  <c r="CO43" i="4" a="1"/>
  <c r="CO43" i="4" s="1"/>
  <c r="CP43" i="4" a="1"/>
  <c r="CP43" i="4" s="1"/>
  <c r="CQ43" i="4" a="1"/>
  <c r="CQ43" i="4" s="1"/>
  <c r="CR43" i="4" a="1"/>
  <c r="CR43" i="4" s="1"/>
  <c r="CS43" i="4" a="1"/>
  <c r="CS43" i="4" s="1"/>
  <c r="CT43" i="4" a="1"/>
  <c r="CT43" i="4" s="1"/>
  <c r="CU43" i="4" a="1"/>
  <c r="CU43" i="4" s="1"/>
  <c r="CV43" i="4" a="1"/>
  <c r="CV43" i="4" s="1"/>
  <c r="CW43" i="4" a="1"/>
  <c r="CW43" i="4" s="1"/>
  <c r="CX43" i="4" a="1"/>
  <c r="CX43" i="4" s="1"/>
  <c r="CY43" i="4" a="1"/>
  <c r="CY43" i="4" s="1"/>
  <c r="CZ43" i="4" a="1"/>
  <c r="CZ43" i="4" s="1"/>
  <c r="DA43" i="4" a="1"/>
  <c r="DA43" i="4" s="1"/>
  <c r="DB43" i="4" a="1"/>
  <c r="DB43" i="4" s="1"/>
  <c r="DC43" i="4" a="1"/>
  <c r="DC43" i="4" s="1"/>
  <c r="DD43" i="4" a="1"/>
  <c r="DD43" i="4" s="1"/>
  <c r="DE43" i="4" a="1"/>
  <c r="DE43" i="4" s="1"/>
  <c r="DF43" i="4" a="1"/>
  <c r="DF43" i="4" s="1"/>
  <c r="DG43" i="4" a="1"/>
  <c r="DG43" i="4" s="1"/>
  <c r="DH43" i="4" a="1"/>
  <c r="DH43" i="4" s="1"/>
  <c r="DI43" i="4" a="1"/>
  <c r="DI43" i="4" s="1"/>
  <c r="DJ43" i="4" a="1"/>
  <c r="DJ43" i="4" s="1"/>
  <c r="DK43" i="4" a="1"/>
  <c r="DK43" i="4" s="1"/>
  <c r="DL43" i="4" a="1"/>
  <c r="DL43" i="4" s="1"/>
  <c r="DM43" i="4" a="1"/>
  <c r="DM43" i="4" s="1"/>
  <c r="DN43" i="4" a="1"/>
  <c r="DN43" i="4" s="1"/>
  <c r="DO43" i="4" a="1"/>
  <c r="DO43" i="4" s="1"/>
  <c r="DP43" i="4" a="1"/>
  <c r="DP43" i="4" s="1"/>
  <c r="DQ43" i="4" a="1"/>
  <c r="DQ43" i="4" s="1"/>
  <c r="DR43" i="4" a="1"/>
  <c r="DR43" i="4" s="1"/>
  <c r="DS43" i="4" a="1"/>
  <c r="DS43" i="4" s="1"/>
  <c r="DT43" i="4" a="1"/>
  <c r="DT43" i="4" s="1"/>
  <c r="DU43" i="4" a="1"/>
  <c r="DU43" i="4" s="1"/>
  <c r="G44" i="4" a="1"/>
  <c r="G44" i="4" s="1"/>
  <c r="H44" i="4" a="1"/>
  <c r="H44" i="4" s="1"/>
  <c r="I44" i="4" a="1"/>
  <c r="I44" i="4" s="1"/>
  <c r="J44" i="4" a="1"/>
  <c r="J44" i="4" s="1"/>
  <c r="K44" i="4" a="1"/>
  <c r="K44" i="4" s="1"/>
  <c r="L44" i="4" a="1"/>
  <c r="L44" i="4" s="1"/>
  <c r="M44" i="4" a="1"/>
  <c r="M44" i="4" s="1"/>
  <c r="N44" i="4" a="1"/>
  <c r="N44" i="4" s="1"/>
  <c r="O44" i="4" a="1"/>
  <c r="O44" i="4" s="1"/>
  <c r="P44" i="4" a="1"/>
  <c r="P44" i="4" s="1"/>
  <c r="Q44" i="4" a="1"/>
  <c r="Q44" i="4" s="1"/>
  <c r="R44" i="4" a="1"/>
  <c r="R44" i="4" s="1"/>
  <c r="S44" i="4" a="1"/>
  <c r="S44" i="4" s="1"/>
  <c r="T44" i="4" a="1"/>
  <c r="T44" i="4" s="1"/>
  <c r="U44" i="4" a="1"/>
  <c r="U44" i="4" s="1"/>
  <c r="V44" i="4" a="1"/>
  <c r="V44" i="4" s="1"/>
  <c r="W44" i="4" a="1"/>
  <c r="W44" i="4" s="1"/>
  <c r="X44" i="4" a="1"/>
  <c r="X44" i="4" s="1"/>
  <c r="Y44" i="4" a="1"/>
  <c r="Y44" i="4" s="1"/>
  <c r="Z44" i="4" a="1"/>
  <c r="Z44" i="4" s="1"/>
  <c r="AA44" i="4" a="1"/>
  <c r="AA44" i="4" s="1"/>
  <c r="AB44" i="4" a="1"/>
  <c r="AB44" i="4" s="1"/>
  <c r="AC44" i="4" a="1"/>
  <c r="AC44" i="4" s="1"/>
  <c r="AD44" i="4" a="1"/>
  <c r="AD44" i="4" s="1"/>
  <c r="AE44" i="4" a="1"/>
  <c r="AE44" i="4" s="1"/>
  <c r="AF44" i="4" a="1"/>
  <c r="AF44" i="4" s="1"/>
  <c r="AG44" i="4" a="1"/>
  <c r="AG44" i="4" s="1"/>
  <c r="AH44" i="4" a="1"/>
  <c r="AH44" i="4" s="1"/>
  <c r="AI44" i="4" a="1"/>
  <c r="AI44" i="4" s="1"/>
  <c r="AJ44" i="4" a="1"/>
  <c r="AJ44" i="4" s="1"/>
  <c r="AK44" i="4" a="1"/>
  <c r="AK44" i="4" s="1"/>
  <c r="AL44" i="4" a="1"/>
  <c r="AL44" i="4" s="1"/>
  <c r="AM44" i="4" a="1"/>
  <c r="AM44" i="4" s="1"/>
  <c r="AN44" i="4" a="1"/>
  <c r="AN44" i="4" s="1"/>
  <c r="AO44" i="4" a="1"/>
  <c r="AO44" i="4" s="1"/>
  <c r="AP44" i="4" a="1"/>
  <c r="AP44" i="4" s="1"/>
  <c r="AQ44" i="4" a="1"/>
  <c r="AQ44" i="4" s="1"/>
  <c r="AR44" i="4" a="1"/>
  <c r="AR44" i="4" s="1"/>
  <c r="AS44" i="4" a="1"/>
  <c r="AS44" i="4" s="1"/>
  <c r="AT44" i="4" a="1"/>
  <c r="AT44" i="4" s="1"/>
  <c r="AU44" i="4" a="1"/>
  <c r="AU44" i="4" s="1"/>
  <c r="AV44" i="4" a="1"/>
  <c r="AV44" i="4" s="1"/>
  <c r="AW44" i="4" a="1"/>
  <c r="AW44" i="4" s="1"/>
  <c r="AX44" i="4" a="1"/>
  <c r="AX44" i="4" s="1"/>
  <c r="AY44" i="4" a="1"/>
  <c r="AY44" i="4" s="1"/>
  <c r="AZ44" i="4" a="1"/>
  <c r="AZ44" i="4" s="1"/>
  <c r="BA44" i="4" a="1"/>
  <c r="BA44" i="4" s="1"/>
  <c r="BB44" i="4" a="1"/>
  <c r="BB44" i="4" s="1"/>
  <c r="BC44" i="4" a="1"/>
  <c r="BC44" i="4" s="1"/>
  <c r="BD44" i="4" a="1"/>
  <c r="BD44" i="4" s="1"/>
  <c r="BE44" i="4" a="1"/>
  <c r="BE44" i="4" s="1"/>
  <c r="BF44" i="4" a="1"/>
  <c r="BF44" i="4" s="1"/>
  <c r="BG44" i="4" a="1"/>
  <c r="BG44" i="4" s="1"/>
  <c r="BH44" i="4" a="1"/>
  <c r="BH44" i="4" s="1"/>
  <c r="BI44" i="4" a="1"/>
  <c r="BI44" i="4" s="1"/>
  <c r="BJ44" i="4" a="1"/>
  <c r="BJ44" i="4" s="1"/>
  <c r="BK44" i="4" a="1"/>
  <c r="BK44" i="4" s="1"/>
  <c r="BL44" i="4" a="1"/>
  <c r="BL44" i="4" s="1"/>
  <c r="BM44" i="4" a="1"/>
  <c r="BM44" i="4" s="1"/>
  <c r="BN44" i="4" a="1"/>
  <c r="BN44" i="4" s="1"/>
  <c r="BO44" i="4" a="1"/>
  <c r="BO44" i="4" s="1"/>
  <c r="BP44" i="4" a="1"/>
  <c r="BP44" i="4" s="1"/>
  <c r="BQ44" i="4" a="1"/>
  <c r="BQ44" i="4" s="1"/>
  <c r="BR44" i="4" a="1"/>
  <c r="BR44" i="4" s="1"/>
  <c r="BS44" i="4" a="1"/>
  <c r="BS44" i="4" s="1"/>
  <c r="BT44" i="4" a="1"/>
  <c r="BT44" i="4" s="1"/>
  <c r="BU44" i="4" a="1"/>
  <c r="BU44" i="4" s="1"/>
  <c r="BV44" i="4" a="1"/>
  <c r="BV44" i="4" s="1"/>
  <c r="BW44" i="4" a="1"/>
  <c r="BW44" i="4" s="1"/>
  <c r="BX44" i="4" a="1"/>
  <c r="BX44" i="4" s="1"/>
  <c r="BY44" i="4" a="1"/>
  <c r="BY44" i="4" s="1"/>
  <c r="BZ44" i="4" a="1"/>
  <c r="BZ44" i="4" s="1"/>
  <c r="CA44" i="4" a="1"/>
  <c r="CA44" i="4" s="1"/>
  <c r="CB44" i="4" a="1"/>
  <c r="CB44" i="4" s="1"/>
  <c r="CC44" i="4" a="1"/>
  <c r="CC44" i="4" s="1"/>
  <c r="CD44" i="4" a="1"/>
  <c r="CD44" i="4" s="1"/>
  <c r="CE44" i="4" a="1"/>
  <c r="CE44" i="4" s="1"/>
  <c r="CF44" i="4" a="1"/>
  <c r="CF44" i="4" s="1"/>
  <c r="CG44" i="4" a="1"/>
  <c r="CG44" i="4" s="1"/>
  <c r="CH44" i="4" a="1"/>
  <c r="CH44" i="4" s="1"/>
  <c r="CI44" i="4" a="1"/>
  <c r="CI44" i="4" s="1"/>
  <c r="CJ44" i="4" a="1"/>
  <c r="CJ44" i="4" s="1"/>
  <c r="CK44" i="4" a="1"/>
  <c r="CK44" i="4" s="1"/>
  <c r="CL44" i="4" a="1"/>
  <c r="CL44" i="4" s="1"/>
  <c r="CM44" i="4" a="1"/>
  <c r="CM44" i="4" s="1"/>
  <c r="CN44" i="4" a="1"/>
  <c r="CN44" i="4" s="1"/>
  <c r="CO44" i="4" a="1"/>
  <c r="CO44" i="4" s="1"/>
  <c r="CP44" i="4" a="1"/>
  <c r="CP44" i="4" s="1"/>
  <c r="CQ44" i="4" a="1"/>
  <c r="CQ44" i="4" s="1"/>
  <c r="CR44" i="4" a="1"/>
  <c r="CR44" i="4" s="1"/>
  <c r="CS44" i="4" a="1"/>
  <c r="CS44" i="4" s="1"/>
  <c r="CT44" i="4" a="1"/>
  <c r="CT44" i="4" s="1"/>
  <c r="CU44" i="4" a="1"/>
  <c r="CU44" i="4" s="1"/>
  <c r="CV44" i="4" a="1"/>
  <c r="CV44" i="4" s="1"/>
  <c r="CW44" i="4" a="1"/>
  <c r="CW44" i="4" s="1"/>
  <c r="CX44" i="4" a="1"/>
  <c r="CX44" i="4" s="1"/>
  <c r="CY44" i="4" a="1"/>
  <c r="CY44" i="4" s="1"/>
  <c r="CZ44" i="4" a="1"/>
  <c r="CZ44" i="4" s="1"/>
  <c r="DA44" i="4" a="1"/>
  <c r="DA44" i="4" s="1"/>
  <c r="DB44" i="4" a="1"/>
  <c r="DB44" i="4" s="1"/>
  <c r="DC44" i="4" a="1"/>
  <c r="DC44" i="4" s="1"/>
  <c r="DD44" i="4" a="1"/>
  <c r="DD44" i="4" s="1"/>
  <c r="DE44" i="4" a="1"/>
  <c r="DE44" i="4" s="1"/>
  <c r="DF44" i="4" a="1"/>
  <c r="DF44" i="4" s="1"/>
  <c r="DG44" i="4" a="1"/>
  <c r="DG44" i="4" s="1"/>
  <c r="DH44" i="4" a="1"/>
  <c r="DH44" i="4" s="1"/>
  <c r="DI44" i="4" a="1"/>
  <c r="DI44" i="4" s="1"/>
  <c r="DJ44" i="4" a="1"/>
  <c r="DJ44" i="4" s="1"/>
  <c r="DK44" i="4" a="1"/>
  <c r="DK44" i="4" s="1"/>
  <c r="DL44" i="4" a="1"/>
  <c r="DL44" i="4" s="1"/>
  <c r="DM44" i="4" a="1"/>
  <c r="DM44" i="4" s="1"/>
  <c r="DN44" i="4" a="1"/>
  <c r="DN44" i="4" s="1"/>
  <c r="DO44" i="4" a="1"/>
  <c r="DO44" i="4" s="1"/>
  <c r="DP44" i="4" a="1"/>
  <c r="DP44" i="4" s="1"/>
  <c r="DQ44" i="4" a="1"/>
  <c r="DQ44" i="4" s="1"/>
  <c r="DR44" i="4" a="1"/>
  <c r="DR44" i="4" s="1"/>
  <c r="DS44" i="4" a="1"/>
  <c r="DS44" i="4" s="1"/>
  <c r="DT44" i="4" a="1"/>
  <c r="DT44" i="4" s="1"/>
  <c r="DU44" i="4" a="1"/>
  <c r="DU44" i="4" s="1"/>
  <c r="G45" i="4" a="1"/>
  <c r="G45" i="4" s="1"/>
  <c r="H45" i="4" a="1"/>
  <c r="H45" i="4" s="1"/>
  <c r="I45" i="4" a="1"/>
  <c r="I45" i="4" s="1"/>
  <c r="J45" i="4" a="1"/>
  <c r="J45" i="4" s="1"/>
  <c r="K45" i="4" a="1"/>
  <c r="K45" i="4" s="1"/>
  <c r="L45" i="4" a="1"/>
  <c r="L45" i="4" s="1"/>
  <c r="M45" i="4" a="1"/>
  <c r="M45" i="4" s="1"/>
  <c r="N45" i="4" a="1"/>
  <c r="N45" i="4" s="1"/>
  <c r="O45" i="4" a="1"/>
  <c r="O45" i="4" s="1"/>
  <c r="P45" i="4" a="1"/>
  <c r="P45" i="4" s="1"/>
  <c r="Q45" i="4" a="1"/>
  <c r="Q45" i="4" s="1"/>
  <c r="R45" i="4" a="1"/>
  <c r="R45" i="4" s="1"/>
  <c r="S45" i="4" a="1"/>
  <c r="S45" i="4" s="1"/>
  <c r="T45" i="4" a="1"/>
  <c r="T45" i="4" s="1"/>
  <c r="U45" i="4" a="1"/>
  <c r="U45" i="4" s="1"/>
  <c r="V45" i="4" a="1"/>
  <c r="V45" i="4" s="1"/>
  <c r="W45" i="4" a="1"/>
  <c r="W45" i="4" s="1"/>
  <c r="X45" i="4" a="1"/>
  <c r="X45" i="4" s="1"/>
  <c r="Y45" i="4" a="1"/>
  <c r="Y45" i="4" s="1"/>
  <c r="Z45" i="4" a="1"/>
  <c r="Z45" i="4" s="1"/>
  <c r="AA45" i="4" a="1"/>
  <c r="AA45" i="4" s="1"/>
  <c r="AB45" i="4" a="1"/>
  <c r="AB45" i="4" s="1"/>
  <c r="AC45" i="4" a="1"/>
  <c r="AC45" i="4" s="1"/>
  <c r="AD45" i="4" a="1"/>
  <c r="AD45" i="4" s="1"/>
  <c r="AE45" i="4" a="1"/>
  <c r="AE45" i="4" s="1"/>
  <c r="AF45" i="4" a="1"/>
  <c r="AF45" i="4" s="1"/>
  <c r="AG45" i="4" a="1"/>
  <c r="AG45" i="4" s="1"/>
  <c r="AH45" i="4" a="1"/>
  <c r="AH45" i="4" s="1"/>
  <c r="AI45" i="4" a="1"/>
  <c r="AI45" i="4" s="1"/>
  <c r="AJ45" i="4" a="1"/>
  <c r="AJ45" i="4" s="1"/>
  <c r="AK45" i="4" a="1"/>
  <c r="AK45" i="4" s="1"/>
  <c r="AL45" i="4" a="1"/>
  <c r="AL45" i="4" s="1"/>
  <c r="AM45" i="4" a="1"/>
  <c r="AM45" i="4" s="1"/>
  <c r="AN45" i="4" a="1"/>
  <c r="AN45" i="4" s="1"/>
  <c r="AO45" i="4" a="1"/>
  <c r="AO45" i="4" s="1"/>
  <c r="AP45" i="4" a="1"/>
  <c r="AP45" i="4" s="1"/>
  <c r="AQ45" i="4" a="1"/>
  <c r="AQ45" i="4" s="1"/>
  <c r="AR45" i="4" a="1"/>
  <c r="AR45" i="4" s="1"/>
  <c r="AS45" i="4" a="1"/>
  <c r="AS45" i="4" s="1"/>
  <c r="AT45" i="4" a="1"/>
  <c r="AT45" i="4" s="1"/>
  <c r="AU45" i="4" a="1"/>
  <c r="AU45" i="4" s="1"/>
  <c r="AV45" i="4" a="1"/>
  <c r="AV45" i="4" s="1"/>
  <c r="AW45" i="4" a="1"/>
  <c r="AW45" i="4" s="1"/>
  <c r="AX45" i="4" a="1"/>
  <c r="AX45" i="4" s="1"/>
  <c r="AY45" i="4" a="1"/>
  <c r="AY45" i="4" s="1"/>
  <c r="AZ45" i="4" a="1"/>
  <c r="AZ45" i="4" s="1"/>
  <c r="BA45" i="4" a="1"/>
  <c r="BA45" i="4" s="1"/>
  <c r="BB45" i="4" a="1"/>
  <c r="BB45" i="4" s="1"/>
  <c r="BC45" i="4" a="1"/>
  <c r="BC45" i="4" s="1"/>
  <c r="BD45" i="4" a="1"/>
  <c r="BD45" i="4" s="1"/>
  <c r="BE45" i="4" a="1"/>
  <c r="BE45" i="4" s="1"/>
  <c r="BF45" i="4" a="1"/>
  <c r="BF45" i="4" s="1"/>
  <c r="BG45" i="4" a="1"/>
  <c r="BG45" i="4" s="1"/>
  <c r="BH45" i="4" a="1"/>
  <c r="BH45" i="4" s="1"/>
  <c r="BI45" i="4" a="1"/>
  <c r="BI45" i="4" s="1"/>
  <c r="BJ45" i="4" a="1"/>
  <c r="BJ45" i="4" s="1"/>
  <c r="BK45" i="4" a="1"/>
  <c r="BK45" i="4" s="1"/>
  <c r="BL45" i="4" a="1"/>
  <c r="BL45" i="4" s="1"/>
  <c r="BM45" i="4" a="1"/>
  <c r="BM45" i="4" s="1"/>
  <c r="BN45" i="4" a="1"/>
  <c r="BN45" i="4" s="1"/>
  <c r="BO45" i="4" a="1"/>
  <c r="BO45" i="4" s="1"/>
  <c r="BP45" i="4" a="1"/>
  <c r="BP45" i="4" s="1"/>
  <c r="BQ45" i="4" a="1"/>
  <c r="BQ45" i="4" s="1"/>
  <c r="BR45" i="4" a="1"/>
  <c r="BR45" i="4" s="1"/>
  <c r="BS45" i="4" a="1"/>
  <c r="BS45" i="4" s="1"/>
  <c r="BT45" i="4" a="1"/>
  <c r="BT45" i="4" s="1"/>
  <c r="BU45" i="4" a="1"/>
  <c r="BU45" i="4" s="1"/>
  <c r="BV45" i="4" a="1"/>
  <c r="BV45" i="4" s="1"/>
  <c r="BW45" i="4" a="1"/>
  <c r="BW45" i="4" s="1"/>
  <c r="BX45" i="4" a="1"/>
  <c r="BX45" i="4" s="1"/>
  <c r="BY45" i="4" a="1"/>
  <c r="BY45" i="4" s="1"/>
  <c r="BZ45" i="4" a="1"/>
  <c r="BZ45" i="4" s="1"/>
  <c r="CA45" i="4" a="1"/>
  <c r="CA45" i="4" s="1"/>
  <c r="CB45" i="4" a="1"/>
  <c r="CB45" i="4" s="1"/>
  <c r="CC45" i="4" a="1"/>
  <c r="CC45" i="4" s="1"/>
  <c r="CD45" i="4" a="1"/>
  <c r="CD45" i="4" s="1"/>
  <c r="CE45" i="4" a="1"/>
  <c r="CE45" i="4" s="1"/>
  <c r="CF45" i="4" a="1"/>
  <c r="CF45" i="4" s="1"/>
  <c r="CG45" i="4" a="1"/>
  <c r="CG45" i="4" s="1"/>
  <c r="CH45" i="4" a="1"/>
  <c r="CH45" i="4" s="1"/>
  <c r="CI45" i="4" a="1"/>
  <c r="CI45" i="4" s="1"/>
  <c r="CJ45" i="4" a="1"/>
  <c r="CJ45" i="4" s="1"/>
  <c r="CK45" i="4" a="1"/>
  <c r="CK45" i="4" s="1"/>
  <c r="CL45" i="4" a="1"/>
  <c r="CL45" i="4" s="1"/>
  <c r="CM45" i="4" a="1"/>
  <c r="CM45" i="4" s="1"/>
  <c r="CN45" i="4" a="1"/>
  <c r="CN45" i="4" s="1"/>
  <c r="CO45" i="4" a="1"/>
  <c r="CO45" i="4" s="1"/>
  <c r="CP45" i="4" a="1"/>
  <c r="CP45" i="4" s="1"/>
  <c r="CQ45" i="4" a="1"/>
  <c r="CQ45" i="4" s="1"/>
  <c r="CR45" i="4" a="1"/>
  <c r="CR45" i="4" s="1"/>
  <c r="CS45" i="4" a="1"/>
  <c r="CS45" i="4" s="1"/>
  <c r="CT45" i="4" a="1"/>
  <c r="CT45" i="4" s="1"/>
  <c r="CU45" i="4" a="1"/>
  <c r="CU45" i="4" s="1"/>
  <c r="CV45" i="4" a="1"/>
  <c r="CV45" i="4" s="1"/>
  <c r="CW45" i="4" a="1"/>
  <c r="CW45" i="4" s="1"/>
  <c r="CX45" i="4" a="1"/>
  <c r="CX45" i="4" s="1"/>
  <c r="CY45" i="4" a="1"/>
  <c r="CY45" i="4" s="1"/>
  <c r="CZ45" i="4" a="1"/>
  <c r="CZ45" i="4" s="1"/>
  <c r="DA45" i="4" a="1"/>
  <c r="DA45" i="4" s="1"/>
  <c r="DB45" i="4" a="1"/>
  <c r="DB45" i="4" s="1"/>
  <c r="DC45" i="4" a="1"/>
  <c r="DC45" i="4" s="1"/>
  <c r="DD45" i="4" a="1"/>
  <c r="DD45" i="4" s="1"/>
  <c r="DE45" i="4" a="1"/>
  <c r="DE45" i="4" s="1"/>
  <c r="DF45" i="4" a="1"/>
  <c r="DF45" i="4" s="1"/>
  <c r="DG45" i="4" a="1"/>
  <c r="DG45" i="4" s="1"/>
  <c r="DH45" i="4" a="1"/>
  <c r="DH45" i="4" s="1"/>
  <c r="DI45" i="4" a="1"/>
  <c r="DI45" i="4" s="1"/>
  <c r="DJ45" i="4" a="1"/>
  <c r="DJ45" i="4" s="1"/>
  <c r="DK45" i="4" a="1"/>
  <c r="DK45" i="4" s="1"/>
  <c r="DL45" i="4" a="1"/>
  <c r="DL45" i="4" s="1"/>
  <c r="DM45" i="4" a="1"/>
  <c r="DM45" i="4" s="1"/>
  <c r="DN45" i="4" a="1"/>
  <c r="DN45" i="4" s="1"/>
  <c r="DO45" i="4" a="1"/>
  <c r="DO45" i="4" s="1"/>
  <c r="DP45" i="4" a="1"/>
  <c r="DP45" i="4" s="1"/>
  <c r="DQ45" i="4" a="1"/>
  <c r="DQ45" i="4" s="1"/>
  <c r="DR45" i="4" a="1"/>
  <c r="DR45" i="4" s="1"/>
  <c r="DS45" i="4" a="1"/>
  <c r="DS45" i="4" s="1"/>
  <c r="DT45" i="4" a="1"/>
  <c r="DT45" i="4" s="1"/>
  <c r="DU45" i="4" a="1"/>
  <c r="DU45" i="4" s="1"/>
  <c r="G46" i="4" a="1"/>
  <c r="G46" i="4" s="1"/>
  <c r="H46" i="4" a="1"/>
  <c r="H46" i="4" s="1"/>
  <c r="I46" i="4" a="1"/>
  <c r="I46" i="4" s="1"/>
  <c r="J46" i="4" a="1"/>
  <c r="J46" i="4" s="1"/>
  <c r="K46" i="4" a="1"/>
  <c r="K46" i="4" s="1"/>
  <c r="L46" i="4" a="1"/>
  <c r="L46" i="4" s="1"/>
  <c r="M46" i="4" a="1"/>
  <c r="M46" i="4" s="1"/>
  <c r="N46" i="4" a="1"/>
  <c r="N46" i="4" s="1"/>
  <c r="O46" i="4" a="1"/>
  <c r="O46" i="4" s="1"/>
  <c r="P46" i="4" a="1"/>
  <c r="P46" i="4" s="1"/>
  <c r="Q46" i="4" a="1"/>
  <c r="Q46" i="4" s="1"/>
  <c r="R46" i="4" a="1"/>
  <c r="R46" i="4" s="1"/>
  <c r="S46" i="4" a="1"/>
  <c r="S46" i="4" s="1"/>
  <c r="T46" i="4" a="1"/>
  <c r="T46" i="4" s="1"/>
  <c r="U46" i="4" a="1"/>
  <c r="U46" i="4" s="1"/>
  <c r="V46" i="4" a="1"/>
  <c r="V46" i="4" s="1"/>
  <c r="W46" i="4" a="1"/>
  <c r="W46" i="4" s="1"/>
  <c r="X46" i="4" a="1"/>
  <c r="X46" i="4" s="1"/>
  <c r="Y46" i="4" a="1"/>
  <c r="Y46" i="4" s="1"/>
  <c r="Z46" i="4" a="1"/>
  <c r="Z46" i="4" s="1"/>
  <c r="AA46" i="4" a="1"/>
  <c r="AA46" i="4" s="1"/>
  <c r="AB46" i="4" a="1"/>
  <c r="AB46" i="4" s="1"/>
  <c r="AC46" i="4" a="1"/>
  <c r="AC46" i="4" s="1"/>
  <c r="AD46" i="4" a="1"/>
  <c r="AD46" i="4" s="1"/>
  <c r="AE46" i="4" a="1"/>
  <c r="AE46" i="4" s="1"/>
  <c r="AF46" i="4" a="1"/>
  <c r="AF46" i="4" s="1"/>
  <c r="AG46" i="4" a="1"/>
  <c r="AG46" i="4" s="1"/>
  <c r="AH46" i="4" a="1"/>
  <c r="AH46" i="4" s="1"/>
  <c r="AI46" i="4" a="1"/>
  <c r="AI46" i="4" s="1"/>
  <c r="AJ46" i="4" a="1"/>
  <c r="AJ46" i="4" s="1"/>
  <c r="AK46" i="4" a="1"/>
  <c r="AK46" i="4" s="1"/>
  <c r="AL46" i="4" a="1"/>
  <c r="AL46" i="4" s="1"/>
  <c r="AM46" i="4" a="1"/>
  <c r="AM46" i="4" s="1"/>
  <c r="AN46" i="4" a="1"/>
  <c r="AN46" i="4" s="1"/>
  <c r="AO46" i="4" a="1"/>
  <c r="AO46" i="4" s="1"/>
  <c r="AP46" i="4" a="1"/>
  <c r="AP46" i="4" s="1"/>
  <c r="AQ46" i="4" a="1"/>
  <c r="AQ46" i="4" s="1"/>
  <c r="AR46" i="4" a="1"/>
  <c r="AR46" i="4" s="1"/>
  <c r="AS46" i="4" a="1"/>
  <c r="AS46" i="4" s="1"/>
  <c r="AT46" i="4" a="1"/>
  <c r="AT46" i="4" s="1"/>
  <c r="AU46" i="4" a="1"/>
  <c r="AU46" i="4" s="1"/>
  <c r="AV46" i="4" a="1"/>
  <c r="AV46" i="4" s="1"/>
  <c r="AW46" i="4" a="1"/>
  <c r="AW46" i="4" s="1"/>
  <c r="AX46" i="4" a="1"/>
  <c r="AX46" i="4" s="1"/>
  <c r="AY46" i="4" a="1"/>
  <c r="AY46" i="4" s="1"/>
  <c r="AZ46" i="4" a="1"/>
  <c r="AZ46" i="4" s="1"/>
  <c r="BA46" i="4" a="1"/>
  <c r="BA46" i="4" s="1"/>
  <c r="BB46" i="4" a="1"/>
  <c r="BB46" i="4" s="1"/>
  <c r="BC46" i="4" a="1"/>
  <c r="BC46" i="4" s="1"/>
  <c r="BD46" i="4" a="1"/>
  <c r="BD46" i="4" s="1"/>
  <c r="BE46" i="4" a="1"/>
  <c r="BE46" i="4" s="1"/>
  <c r="BF46" i="4" a="1"/>
  <c r="BF46" i="4" s="1"/>
  <c r="BG46" i="4" a="1"/>
  <c r="BG46" i="4" s="1"/>
  <c r="BH46" i="4" a="1"/>
  <c r="BH46" i="4" s="1"/>
  <c r="BI46" i="4" a="1"/>
  <c r="BI46" i="4" s="1"/>
  <c r="BJ46" i="4" a="1"/>
  <c r="BJ46" i="4" s="1"/>
  <c r="BK46" i="4" a="1"/>
  <c r="BK46" i="4" s="1"/>
  <c r="BL46" i="4" a="1"/>
  <c r="BL46" i="4" s="1"/>
  <c r="BM46" i="4" a="1"/>
  <c r="BM46" i="4" s="1"/>
  <c r="BN46" i="4" a="1"/>
  <c r="BN46" i="4" s="1"/>
  <c r="BO46" i="4" a="1"/>
  <c r="BO46" i="4" s="1"/>
  <c r="BP46" i="4" a="1"/>
  <c r="BP46" i="4" s="1"/>
  <c r="BQ46" i="4" a="1"/>
  <c r="BQ46" i="4" s="1"/>
  <c r="BR46" i="4" a="1"/>
  <c r="BR46" i="4" s="1"/>
  <c r="BS46" i="4" a="1"/>
  <c r="BS46" i="4" s="1"/>
  <c r="BT46" i="4" a="1"/>
  <c r="BT46" i="4" s="1"/>
  <c r="BU46" i="4" a="1"/>
  <c r="BU46" i="4" s="1"/>
  <c r="BV46" i="4" a="1"/>
  <c r="BV46" i="4" s="1"/>
  <c r="BW46" i="4" a="1"/>
  <c r="BW46" i="4" s="1"/>
  <c r="BX46" i="4" a="1"/>
  <c r="BX46" i="4" s="1"/>
  <c r="BY46" i="4" a="1"/>
  <c r="BY46" i="4" s="1"/>
  <c r="BZ46" i="4" a="1"/>
  <c r="BZ46" i="4" s="1"/>
  <c r="CA46" i="4" a="1"/>
  <c r="CA46" i="4" s="1"/>
  <c r="CB46" i="4" a="1"/>
  <c r="CB46" i="4" s="1"/>
  <c r="CC46" i="4" a="1"/>
  <c r="CC46" i="4" s="1"/>
  <c r="CD46" i="4" a="1"/>
  <c r="CD46" i="4" s="1"/>
  <c r="CE46" i="4" a="1"/>
  <c r="CE46" i="4" s="1"/>
  <c r="CF46" i="4" a="1"/>
  <c r="CF46" i="4" s="1"/>
  <c r="CG46" i="4" a="1"/>
  <c r="CG46" i="4" s="1"/>
  <c r="CH46" i="4" a="1"/>
  <c r="CH46" i="4" s="1"/>
  <c r="CI46" i="4" a="1"/>
  <c r="CI46" i="4" s="1"/>
  <c r="CJ46" i="4" a="1"/>
  <c r="CJ46" i="4" s="1"/>
  <c r="CK46" i="4" a="1"/>
  <c r="CK46" i="4" s="1"/>
  <c r="CL46" i="4" a="1"/>
  <c r="CL46" i="4" s="1"/>
  <c r="CM46" i="4" a="1"/>
  <c r="CM46" i="4" s="1"/>
  <c r="CN46" i="4" a="1"/>
  <c r="CN46" i="4" s="1"/>
  <c r="CO46" i="4" a="1"/>
  <c r="CO46" i="4" s="1"/>
  <c r="CP46" i="4" a="1"/>
  <c r="CP46" i="4" s="1"/>
  <c r="CQ46" i="4" a="1"/>
  <c r="CQ46" i="4" s="1"/>
  <c r="CR46" i="4" a="1"/>
  <c r="CR46" i="4" s="1"/>
  <c r="CS46" i="4" a="1"/>
  <c r="CS46" i="4" s="1"/>
  <c r="CT46" i="4" a="1"/>
  <c r="CT46" i="4" s="1"/>
  <c r="CU46" i="4" a="1"/>
  <c r="CU46" i="4" s="1"/>
  <c r="CV46" i="4" a="1"/>
  <c r="CV46" i="4" s="1"/>
  <c r="CW46" i="4" a="1"/>
  <c r="CW46" i="4" s="1"/>
  <c r="CX46" i="4" a="1"/>
  <c r="CX46" i="4" s="1"/>
  <c r="CY46" i="4" a="1"/>
  <c r="CY46" i="4" s="1"/>
  <c r="CZ46" i="4" a="1"/>
  <c r="CZ46" i="4" s="1"/>
  <c r="DA46" i="4" a="1"/>
  <c r="DA46" i="4" s="1"/>
  <c r="DB46" i="4" a="1"/>
  <c r="DB46" i="4" s="1"/>
  <c r="DC46" i="4" a="1"/>
  <c r="DC46" i="4" s="1"/>
  <c r="DD46" i="4" a="1"/>
  <c r="DD46" i="4" s="1"/>
  <c r="DE46" i="4" a="1"/>
  <c r="DE46" i="4" s="1"/>
  <c r="DF46" i="4" a="1"/>
  <c r="DF46" i="4" s="1"/>
  <c r="DG46" i="4" a="1"/>
  <c r="DG46" i="4" s="1"/>
  <c r="DH46" i="4" a="1"/>
  <c r="DH46" i="4" s="1"/>
  <c r="DI46" i="4" a="1"/>
  <c r="DI46" i="4" s="1"/>
  <c r="DJ46" i="4" a="1"/>
  <c r="DJ46" i="4" s="1"/>
  <c r="DK46" i="4" a="1"/>
  <c r="DK46" i="4" s="1"/>
  <c r="DL46" i="4" a="1"/>
  <c r="DL46" i="4" s="1"/>
  <c r="DM46" i="4" a="1"/>
  <c r="DM46" i="4" s="1"/>
  <c r="DN46" i="4" a="1"/>
  <c r="DN46" i="4" s="1"/>
  <c r="DO46" i="4" a="1"/>
  <c r="DO46" i="4" s="1"/>
  <c r="DP46" i="4" a="1"/>
  <c r="DP46" i="4" s="1"/>
  <c r="DQ46" i="4" a="1"/>
  <c r="DQ46" i="4" s="1"/>
  <c r="DR46" i="4" a="1"/>
  <c r="DR46" i="4" s="1"/>
  <c r="DS46" i="4" a="1"/>
  <c r="DS46" i="4" s="1"/>
  <c r="DT46" i="4" a="1"/>
  <c r="DT46" i="4" s="1"/>
  <c r="DU46" i="4" a="1"/>
  <c r="DU46" i="4" s="1"/>
  <c r="G47" i="4" a="1"/>
  <c r="G47" i="4" s="1"/>
  <c r="H47" i="4" a="1"/>
  <c r="H47" i="4" s="1"/>
  <c r="I47" i="4" a="1"/>
  <c r="I47" i="4" s="1"/>
  <c r="J47" i="4" a="1"/>
  <c r="J47" i="4" s="1"/>
  <c r="K47" i="4" a="1"/>
  <c r="K47" i="4" s="1"/>
  <c r="L47" i="4" a="1"/>
  <c r="L47" i="4" s="1"/>
  <c r="M47" i="4" a="1"/>
  <c r="M47" i="4" s="1"/>
  <c r="N47" i="4" a="1"/>
  <c r="N47" i="4" s="1"/>
  <c r="O47" i="4" a="1"/>
  <c r="O47" i="4" s="1"/>
  <c r="P47" i="4" a="1"/>
  <c r="P47" i="4" s="1"/>
  <c r="Q47" i="4" a="1"/>
  <c r="Q47" i="4" s="1"/>
  <c r="R47" i="4" a="1"/>
  <c r="R47" i="4" s="1"/>
  <c r="S47" i="4" a="1"/>
  <c r="S47" i="4" s="1"/>
  <c r="T47" i="4" a="1"/>
  <c r="T47" i="4" s="1"/>
  <c r="U47" i="4" a="1"/>
  <c r="U47" i="4" s="1"/>
  <c r="V47" i="4" a="1"/>
  <c r="V47" i="4" s="1"/>
  <c r="W47" i="4" a="1"/>
  <c r="W47" i="4" s="1"/>
  <c r="X47" i="4" a="1"/>
  <c r="X47" i="4" s="1"/>
  <c r="Y47" i="4" a="1"/>
  <c r="Y47" i="4" s="1"/>
  <c r="Z47" i="4" a="1"/>
  <c r="Z47" i="4" s="1"/>
  <c r="AA47" i="4" a="1"/>
  <c r="AA47" i="4" s="1"/>
  <c r="AB47" i="4" a="1"/>
  <c r="AB47" i="4" s="1"/>
  <c r="AC47" i="4" a="1"/>
  <c r="AC47" i="4" s="1"/>
  <c r="AD47" i="4" a="1"/>
  <c r="AD47" i="4" s="1"/>
  <c r="AE47" i="4" a="1"/>
  <c r="AE47" i="4" s="1"/>
  <c r="AF47" i="4" a="1"/>
  <c r="AF47" i="4" s="1"/>
  <c r="AG47" i="4" a="1"/>
  <c r="AG47" i="4" s="1"/>
  <c r="AH47" i="4" a="1"/>
  <c r="AH47" i="4" s="1"/>
  <c r="AI47" i="4" a="1"/>
  <c r="AI47" i="4" s="1"/>
  <c r="AJ47" i="4" a="1"/>
  <c r="AJ47" i="4" s="1"/>
  <c r="AK47" i="4" a="1"/>
  <c r="AK47" i="4" s="1"/>
  <c r="AL47" i="4" a="1"/>
  <c r="AL47" i="4" s="1"/>
  <c r="AM47" i="4" a="1"/>
  <c r="AM47" i="4" s="1"/>
  <c r="AN47" i="4" a="1"/>
  <c r="AN47" i="4" s="1"/>
  <c r="AO47" i="4" a="1"/>
  <c r="AO47" i="4" s="1"/>
  <c r="AP47" i="4" a="1"/>
  <c r="AP47" i="4" s="1"/>
  <c r="AQ47" i="4" a="1"/>
  <c r="AQ47" i="4" s="1"/>
  <c r="AR47" i="4" a="1"/>
  <c r="AR47" i="4" s="1"/>
  <c r="AS47" i="4" a="1"/>
  <c r="AS47" i="4" s="1"/>
  <c r="AT47" i="4" a="1"/>
  <c r="AT47" i="4" s="1"/>
  <c r="AU47" i="4" a="1"/>
  <c r="AU47" i="4" s="1"/>
  <c r="AV47" i="4" a="1"/>
  <c r="AV47" i="4" s="1"/>
  <c r="AW47" i="4" a="1"/>
  <c r="AW47" i="4" s="1"/>
  <c r="AX47" i="4" a="1"/>
  <c r="AX47" i="4" s="1"/>
  <c r="AY47" i="4" a="1"/>
  <c r="AY47" i="4" s="1"/>
  <c r="AZ47" i="4" a="1"/>
  <c r="AZ47" i="4" s="1"/>
  <c r="BA47" i="4" a="1"/>
  <c r="BA47" i="4" s="1"/>
  <c r="BB47" i="4" a="1"/>
  <c r="BB47" i="4" s="1"/>
  <c r="BC47" i="4" a="1"/>
  <c r="BC47" i="4" s="1"/>
  <c r="BD47" i="4" a="1"/>
  <c r="BD47" i="4" s="1"/>
  <c r="BE47" i="4" a="1"/>
  <c r="BE47" i="4" s="1"/>
  <c r="BF47" i="4" a="1"/>
  <c r="BF47" i="4" s="1"/>
  <c r="BG47" i="4" a="1"/>
  <c r="BG47" i="4" s="1"/>
  <c r="BH47" i="4" a="1"/>
  <c r="BH47" i="4" s="1"/>
  <c r="BI47" i="4" a="1"/>
  <c r="BI47" i="4" s="1"/>
  <c r="BJ47" i="4" a="1"/>
  <c r="BJ47" i="4" s="1"/>
  <c r="BK47" i="4" a="1"/>
  <c r="BK47" i="4" s="1"/>
  <c r="BL47" i="4" a="1"/>
  <c r="BL47" i="4" s="1"/>
  <c r="BM47" i="4" a="1"/>
  <c r="BM47" i="4" s="1"/>
  <c r="BN47" i="4" a="1"/>
  <c r="BN47" i="4" s="1"/>
  <c r="BO47" i="4" a="1"/>
  <c r="BO47" i="4" s="1"/>
  <c r="BP47" i="4" a="1"/>
  <c r="BP47" i="4" s="1"/>
  <c r="BQ47" i="4" a="1"/>
  <c r="BQ47" i="4" s="1"/>
  <c r="BR47" i="4" a="1"/>
  <c r="BR47" i="4" s="1"/>
  <c r="BS47" i="4" a="1"/>
  <c r="BS47" i="4" s="1"/>
  <c r="BT47" i="4" a="1"/>
  <c r="BT47" i="4" s="1"/>
  <c r="BU47" i="4" a="1"/>
  <c r="BU47" i="4" s="1"/>
  <c r="BV47" i="4" a="1"/>
  <c r="BV47" i="4" s="1"/>
  <c r="BW47" i="4" a="1"/>
  <c r="BW47" i="4" s="1"/>
  <c r="BX47" i="4" a="1"/>
  <c r="BX47" i="4" s="1"/>
  <c r="BY47" i="4" a="1"/>
  <c r="BY47" i="4" s="1"/>
  <c r="BZ47" i="4" a="1"/>
  <c r="BZ47" i="4" s="1"/>
  <c r="CA47" i="4" a="1"/>
  <c r="CA47" i="4" s="1"/>
  <c r="CB47" i="4" a="1"/>
  <c r="CB47" i="4" s="1"/>
  <c r="CC47" i="4" a="1"/>
  <c r="CC47" i="4" s="1"/>
  <c r="CD47" i="4" a="1"/>
  <c r="CD47" i="4" s="1"/>
  <c r="CE47" i="4" a="1"/>
  <c r="CE47" i="4" s="1"/>
  <c r="CF47" i="4" a="1"/>
  <c r="CF47" i="4" s="1"/>
  <c r="CG47" i="4" a="1"/>
  <c r="CG47" i="4" s="1"/>
  <c r="CH47" i="4" a="1"/>
  <c r="CH47" i="4" s="1"/>
  <c r="CI47" i="4" a="1"/>
  <c r="CI47" i="4" s="1"/>
  <c r="CJ47" i="4" a="1"/>
  <c r="CJ47" i="4" s="1"/>
  <c r="CK47" i="4" a="1"/>
  <c r="CK47" i="4" s="1"/>
  <c r="CL47" i="4" a="1"/>
  <c r="CL47" i="4" s="1"/>
  <c r="CM47" i="4" a="1"/>
  <c r="CM47" i="4" s="1"/>
  <c r="CN47" i="4" a="1"/>
  <c r="CN47" i="4" s="1"/>
  <c r="CO47" i="4" a="1"/>
  <c r="CO47" i="4" s="1"/>
  <c r="CP47" i="4" a="1"/>
  <c r="CP47" i="4" s="1"/>
  <c r="CQ47" i="4" a="1"/>
  <c r="CQ47" i="4" s="1"/>
  <c r="CR47" i="4" a="1"/>
  <c r="CR47" i="4" s="1"/>
  <c r="CS47" i="4" a="1"/>
  <c r="CS47" i="4" s="1"/>
  <c r="CT47" i="4" a="1"/>
  <c r="CT47" i="4" s="1"/>
  <c r="CU47" i="4" a="1"/>
  <c r="CU47" i="4" s="1"/>
  <c r="CV47" i="4" a="1"/>
  <c r="CV47" i="4" s="1"/>
  <c r="CW47" i="4" a="1"/>
  <c r="CW47" i="4" s="1"/>
  <c r="CX47" i="4" a="1"/>
  <c r="CX47" i="4" s="1"/>
  <c r="CY47" i="4" a="1"/>
  <c r="CY47" i="4" s="1"/>
  <c r="CZ47" i="4" a="1"/>
  <c r="CZ47" i="4" s="1"/>
  <c r="DA47" i="4" a="1"/>
  <c r="DA47" i="4" s="1"/>
  <c r="DB47" i="4" a="1"/>
  <c r="DB47" i="4" s="1"/>
  <c r="DC47" i="4" a="1"/>
  <c r="DC47" i="4" s="1"/>
  <c r="DD47" i="4" a="1"/>
  <c r="DD47" i="4" s="1"/>
  <c r="DE47" i="4" a="1"/>
  <c r="DE47" i="4" s="1"/>
  <c r="DF47" i="4" a="1"/>
  <c r="DF47" i="4" s="1"/>
  <c r="DG47" i="4" a="1"/>
  <c r="DG47" i="4" s="1"/>
  <c r="DH47" i="4" a="1"/>
  <c r="DH47" i="4" s="1"/>
  <c r="DI47" i="4" a="1"/>
  <c r="DI47" i="4" s="1"/>
  <c r="DJ47" i="4" a="1"/>
  <c r="DJ47" i="4" s="1"/>
  <c r="DK47" i="4" a="1"/>
  <c r="DK47" i="4" s="1"/>
  <c r="DL47" i="4" a="1"/>
  <c r="DL47" i="4" s="1"/>
  <c r="DM47" i="4" a="1"/>
  <c r="DM47" i="4" s="1"/>
  <c r="DN47" i="4" a="1"/>
  <c r="DN47" i="4" s="1"/>
  <c r="DO47" i="4" a="1"/>
  <c r="DO47" i="4" s="1"/>
  <c r="DP47" i="4" a="1"/>
  <c r="DP47" i="4" s="1"/>
  <c r="DQ47" i="4" a="1"/>
  <c r="DQ47" i="4" s="1"/>
  <c r="DR47" i="4" a="1"/>
  <c r="DR47" i="4" s="1"/>
  <c r="DS47" i="4" a="1"/>
  <c r="DS47" i="4" s="1"/>
  <c r="DT47" i="4" a="1"/>
  <c r="DT47" i="4" s="1"/>
  <c r="DU47" i="4" a="1"/>
  <c r="DU47" i="4" s="1"/>
  <c r="G48" i="4" a="1"/>
  <c r="G48" i="4" s="1"/>
  <c r="H48" i="4" a="1"/>
  <c r="H48" i="4" s="1"/>
  <c r="I48" i="4" a="1"/>
  <c r="I48" i="4" s="1"/>
  <c r="J48" i="4" a="1"/>
  <c r="J48" i="4" s="1"/>
  <c r="K48" i="4" a="1"/>
  <c r="K48" i="4" s="1"/>
  <c r="L48" i="4" a="1"/>
  <c r="L48" i="4" s="1"/>
  <c r="M48" i="4" a="1"/>
  <c r="M48" i="4" s="1"/>
  <c r="N48" i="4" a="1"/>
  <c r="N48" i="4" s="1"/>
  <c r="O48" i="4" a="1"/>
  <c r="O48" i="4" s="1"/>
  <c r="P48" i="4" a="1"/>
  <c r="P48" i="4" s="1"/>
  <c r="Q48" i="4" a="1"/>
  <c r="Q48" i="4" s="1"/>
  <c r="R48" i="4" a="1"/>
  <c r="R48" i="4" s="1"/>
  <c r="S48" i="4" a="1"/>
  <c r="S48" i="4" s="1"/>
  <c r="T48" i="4" a="1"/>
  <c r="T48" i="4" s="1"/>
  <c r="U48" i="4" a="1"/>
  <c r="U48" i="4" s="1"/>
  <c r="V48" i="4" a="1"/>
  <c r="V48" i="4" s="1"/>
  <c r="W48" i="4" a="1"/>
  <c r="W48" i="4" s="1"/>
  <c r="X48" i="4" a="1"/>
  <c r="X48" i="4" s="1"/>
  <c r="Y48" i="4" a="1"/>
  <c r="Y48" i="4" s="1"/>
  <c r="Z48" i="4" a="1"/>
  <c r="Z48" i="4" s="1"/>
  <c r="AA48" i="4" a="1"/>
  <c r="AA48" i="4" s="1"/>
  <c r="AB48" i="4" a="1"/>
  <c r="AB48" i="4" s="1"/>
  <c r="AC48" i="4" a="1"/>
  <c r="AC48" i="4" s="1"/>
  <c r="AD48" i="4" a="1"/>
  <c r="AD48" i="4" s="1"/>
  <c r="AE48" i="4" a="1"/>
  <c r="AE48" i="4" s="1"/>
  <c r="AF48" i="4" a="1"/>
  <c r="AF48" i="4" s="1"/>
  <c r="AG48" i="4" a="1"/>
  <c r="AG48" i="4" s="1"/>
  <c r="AH48" i="4" a="1"/>
  <c r="AH48" i="4" s="1"/>
  <c r="AI48" i="4" a="1"/>
  <c r="AI48" i="4" s="1"/>
  <c r="AJ48" i="4" a="1"/>
  <c r="AJ48" i="4" s="1"/>
  <c r="AK48" i="4" a="1"/>
  <c r="AK48" i="4" s="1"/>
  <c r="AL48" i="4" a="1"/>
  <c r="AL48" i="4" s="1"/>
  <c r="AM48" i="4" a="1"/>
  <c r="AM48" i="4" s="1"/>
  <c r="AN48" i="4" a="1"/>
  <c r="AN48" i="4" s="1"/>
  <c r="AO48" i="4" a="1"/>
  <c r="AO48" i="4" s="1"/>
  <c r="AP48" i="4" a="1"/>
  <c r="AP48" i="4" s="1"/>
  <c r="AQ48" i="4" a="1"/>
  <c r="AQ48" i="4" s="1"/>
  <c r="AR48" i="4" a="1"/>
  <c r="AR48" i="4" s="1"/>
  <c r="AS48" i="4" a="1"/>
  <c r="AS48" i="4" s="1"/>
  <c r="AT48" i="4" a="1"/>
  <c r="AT48" i="4" s="1"/>
  <c r="AU48" i="4" a="1"/>
  <c r="AU48" i="4" s="1"/>
  <c r="AV48" i="4" a="1"/>
  <c r="AV48" i="4" s="1"/>
  <c r="AW48" i="4" a="1"/>
  <c r="AW48" i="4" s="1"/>
  <c r="AX48" i="4" a="1"/>
  <c r="AX48" i="4" s="1"/>
  <c r="AY48" i="4" a="1"/>
  <c r="AY48" i="4" s="1"/>
  <c r="AZ48" i="4" a="1"/>
  <c r="AZ48" i="4" s="1"/>
  <c r="BA48" i="4" a="1"/>
  <c r="BA48" i="4" s="1"/>
  <c r="BB48" i="4" a="1"/>
  <c r="BB48" i="4" s="1"/>
  <c r="BC48" i="4" a="1"/>
  <c r="BC48" i="4" s="1"/>
  <c r="BD48" i="4" a="1"/>
  <c r="BD48" i="4" s="1"/>
  <c r="BE48" i="4" a="1"/>
  <c r="BE48" i="4" s="1"/>
  <c r="BF48" i="4" a="1"/>
  <c r="BF48" i="4" s="1"/>
  <c r="BG48" i="4" a="1"/>
  <c r="BG48" i="4" s="1"/>
  <c r="BH48" i="4" a="1"/>
  <c r="BH48" i="4" s="1"/>
  <c r="BI48" i="4" a="1"/>
  <c r="BI48" i="4" s="1"/>
  <c r="BJ48" i="4" a="1"/>
  <c r="BJ48" i="4" s="1"/>
  <c r="BK48" i="4" a="1"/>
  <c r="BK48" i="4" s="1"/>
  <c r="BL48" i="4" a="1"/>
  <c r="BL48" i="4" s="1"/>
  <c r="BM48" i="4" a="1"/>
  <c r="BM48" i="4" s="1"/>
  <c r="BN48" i="4" a="1"/>
  <c r="BN48" i="4" s="1"/>
  <c r="BO48" i="4" a="1"/>
  <c r="BO48" i="4" s="1"/>
  <c r="BP48" i="4" a="1"/>
  <c r="BP48" i="4" s="1"/>
  <c r="BQ48" i="4" a="1"/>
  <c r="BQ48" i="4" s="1"/>
  <c r="BR48" i="4" a="1"/>
  <c r="BR48" i="4" s="1"/>
  <c r="BS48" i="4" a="1"/>
  <c r="BS48" i="4" s="1"/>
  <c r="BT48" i="4" a="1"/>
  <c r="BT48" i="4" s="1"/>
  <c r="BU48" i="4" a="1"/>
  <c r="BU48" i="4" s="1"/>
  <c r="BV48" i="4" a="1"/>
  <c r="BV48" i="4" s="1"/>
  <c r="BW48" i="4" a="1"/>
  <c r="BW48" i="4" s="1"/>
  <c r="BX48" i="4" a="1"/>
  <c r="BX48" i="4" s="1"/>
  <c r="BY48" i="4" a="1"/>
  <c r="BY48" i="4" s="1"/>
  <c r="BZ48" i="4" a="1"/>
  <c r="BZ48" i="4" s="1"/>
  <c r="CA48" i="4" a="1"/>
  <c r="CA48" i="4" s="1"/>
  <c r="CB48" i="4" a="1"/>
  <c r="CB48" i="4" s="1"/>
  <c r="CC48" i="4" a="1"/>
  <c r="CC48" i="4" s="1"/>
  <c r="CD48" i="4" a="1"/>
  <c r="CD48" i="4" s="1"/>
  <c r="CE48" i="4" a="1"/>
  <c r="CE48" i="4" s="1"/>
  <c r="CF48" i="4" a="1"/>
  <c r="CF48" i="4" s="1"/>
  <c r="CG48" i="4" a="1"/>
  <c r="CG48" i="4" s="1"/>
  <c r="CH48" i="4" a="1"/>
  <c r="CH48" i="4" s="1"/>
  <c r="CI48" i="4" a="1"/>
  <c r="CI48" i="4" s="1"/>
  <c r="CJ48" i="4" a="1"/>
  <c r="CJ48" i="4" s="1"/>
  <c r="CK48" i="4" a="1"/>
  <c r="CK48" i="4" s="1"/>
  <c r="CL48" i="4" a="1"/>
  <c r="CL48" i="4" s="1"/>
  <c r="CM48" i="4" a="1"/>
  <c r="CM48" i="4" s="1"/>
  <c r="CN48" i="4" a="1"/>
  <c r="CN48" i="4" s="1"/>
  <c r="CO48" i="4" a="1"/>
  <c r="CO48" i="4" s="1"/>
  <c r="CP48" i="4" a="1"/>
  <c r="CP48" i="4" s="1"/>
  <c r="CQ48" i="4" a="1"/>
  <c r="CQ48" i="4" s="1"/>
  <c r="CR48" i="4" a="1"/>
  <c r="CR48" i="4" s="1"/>
  <c r="CS48" i="4" a="1"/>
  <c r="CS48" i="4" s="1"/>
  <c r="CT48" i="4" a="1"/>
  <c r="CT48" i="4" s="1"/>
  <c r="CU48" i="4" a="1"/>
  <c r="CU48" i="4" s="1"/>
  <c r="CV48" i="4" a="1"/>
  <c r="CV48" i="4" s="1"/>
  <c r="CW48" i="4" a="1"/>
  <c r="CW48" i="4" s="1"/>
  <c r="CX48" i="4" a="1"/>
  <c r="CX48" i="4" s="1"/>
  <c r="CY48" i="4" a="1"/>
  <c r="CY48" i="4" s="1"/>
  <c r="CZ48" i="4" a="1"/>
  <c r="CZ48" i="4" s="1"/>
  <c r="DA48" i="4" a="1"/>
  <c r="DA48" i="4" s="1"/>
  <c r="DB48" i="4" a="1"/>
  <c r="DB48" i="4" s="1"/>
  <c r="DC48" i="4" a="1"/>
  <c r="DC48" i="4" s="1"/>
  <c r="DD48" i="4" a="1"/>
  <c r="DD48" i="4" s="1"/>
  <c r="DE48" i="4" a="1"/>
  <c r="DE48" i="4" s="1"/>
  <c r="DF48" i="4" a="1"/>
  <c r="DF48" i="4" s="1"/>
  <c r="DG48" i="4" a="1"/>
  <c r="DG48" i="4" s="1"/>
  <c r="DH48" i="4" a="1"/>
  <c r="DH48" i="4" s="1"/>
  <c r="DI48" i="4" a="1"/>
  <c r="DI48" i="4" s="1"/>
  <c r="DJ48" i="4" a="1"/>
  <c r="DJ48" i="4" s="1"/>
  <c r="DK48" i="4" a="1"/>
  <c r="DK48" i="4" s="1"/>
  <c r="DL48" i="4" a="1"/>
  <c r="DL48" i="4" s="1"/>
  <c r="DM48" i="4" a="1"/>
  <c r="DM48" i="4" s="1"/>
  <c r="DN48" i="4" a="1"/>
  <c r="DN48" i="4" s="1"/>
  <c r="DO48" i="4" a="1"/>
  <c r="DO48" i="4" s="1"/>
  <c r="DP48" i="4" a="1"/>
  <c r="DP48" i="4" s="1"/>
  <c r="DQ48" i="4" a="1"/>
  <c r="DQ48" i="4" s="1"/>
  <c r="DR48" i="4" a="1"/>
  <c r="DR48" i="4" s="1"/>
  <c r="DS48" i="4" a="1"/>
  <c r="DS48" i="4" s="1"/>
  <c r="DT48" i="4" a="1"/>
  <c r="DT48" i="4" s="1"/>
  <c r="DU48" i="4" a="1"/>
  <c r="DU48" i="4" s="1"/>
  <c r="G49" i="4" a="1"/>
  <c r="G49" i="4" s="1"/>
  <c r="H49" i="4" a="1"/>
  <c r="H49" i="4" s="1"/>
  <c r="I49" i="4" a="1"/>
  <c r="I49" i="4" s="1"/>
  <c r="J49" i="4" a="1"/>
  <c r="J49" i="4" s="1"/>
  <c r="K49" i="4" a="1"/>
  <c r="K49" i="4" s="1"/>
  <c r="L49" i="4" a="1"/>
  <c r="L49" i="4" s="1"/>
  <c r="M49" i="4" a="1"/>
  <c r="M49" i="4" s="1"/>
  <c r="N49" i="4" a="1"/>
  <c r="N49" i="4" s="1"/>
  <c r="O49" i="4" a="1"/>
  <c r="O49" i="4" s="1"/>
  <c r="P49" i="4" a="1"/>
  <c r="P49" i="4" s="1"/>
  <c r="Q49" i="4" a="1"/>
  <c r="Q49" i="4" s="1"/>
  <c r="R49" i="4" a="1"/>
  <c r="R49" i="4" s="1"/>
  <c r="S49" i="4" a="1"/>
  <c r="S49" i="4" s="1"/>
  <c r="T49" i="4" a="1"/>
  <c r="T49" i="4" s="1"/>
  <c r="U49" i="4" a="1"/>
  <c r="U49" i="4" s="1"/>
  <c r="V49" i="4" a="1"/>
  <c r="V49" i="4" s="1"/>
  <c r="W49" i="4" a="1"/>
  <c r="W49" i="4" s="1"/>
  <c r="X49" i="4" a="1"/>
  <c r="X49" i="4" s="1"/>
  <c r="Y49" i="4" a="1"/>
  <c r="Y49" i="4" s="1"/>
  <c r="Z49" i="4" a="1"/>
  <c r="Z49" i="4" s="1"/>
  <c r="AA49" i="4" a="1"/>
  <c r="AA49" i="4" s="1"/>
  <c r="AB49" i="4" a="1"/>
  <c r="AB49" i="4" s="1"/>
  <c r="AC49" i="4" a="1"/>
  <c r="AC49" i="4" s="1"/>
  <c r="AD49" i="4" a="1"/>
  <c r="AD49" i="4" s="1"/>
  <c r="AE49" i="4" a="1"/>
  <c r="AE49" i="4" s="1"/>
  <c r="AF49" i="4" a="1"/>
  <c r="AF49" i="4" s="1"/>
  <c r="AG49" i="4" a="1"/>
  <c r="AG49" i="4" s="1"/>
  <c r="AH49" i="4" a="1"/>
  <c r="AH49" i="4" s="1"/>
  <c r="AI49" i="4" a="1"/>
  <c r="AI49" i="4" s="1"/>
  <c r="AJ49" i="4" a="1"/>
  <c r="AJ49" i="4" s="1"/>
  <c r="AK49" i="4" a="1"/>
  <c r="AK49" i="4" s="1"/>
  <c r="AL49" i="4" a="1"/>
  <c r="AL49" i="4" s="1"/>
  <c r="AM49" i="4" a="1"/>
  <c r="AM49" i="4" s="1"/>
  <c r="AN49" i="4" a="1"/>
  <c r="AN49" i="4" s="1"/>
  <c r="AO49" i="4" a="1"/>
  <c r="AO49" i="4" s="1"/>
  <c r="AP49" i="4" a="1"/>
  <c r="AP49" i="4" s="1"/>
  <c r="AQ49" i="4" a="1"/>
  <c r="AQ49" i="4" s="1"/>
  <c r="AR49" i="4" a="1"/>
  <c r="AR49" i="4" s="1"/>
  <c r="AS49" i="4" a="1"/>
  <c r="AS49" i="4" s="1"/>
  <c r="AT49" i="4" a="1"/>
  <c r="AT49" i="4" s="1"/>
  <c r="AU49" i="4" a="1"/>
  <c r="AU49" i="4" s="1"/>
  <c r="AV49" i="4" a="1"/>
  <c r="AV49" i="4" s="1"/>
  <c r="AW49" i="4" a="1"/>
  <c r="AW49" i="4" s="1"/>
  <c r="AX49" i="4" a="1"/>
  <c r="AX49" i="4" s="1"/>
  <c r="AY49" i="4" a="1"/>
  <c r="AY49" i="4" s="1"/>
  <c r="AZ49" i="4" a="1"/>
  <c r="AZ49" i="4" s="1"/>
  <c r="BA49" i="4" a="1"/>
  <c r="BA49" i="4" s="1"/>
  <c r="BB49" i="4" a="1"/>
  <c r="BB49" i="4" s="1"/>
  <c r="BC49" i="4" a="1"/>
  <c r="BC49" i="4" s="1"/>
  <c r="BD49" i="4" a="1"/>
  <c r="BD49" i="4" s="1"/>
  <c r="BE49" i="4" a="1"/>
  <c r="BE49" i="4" s="1"/>
  <c r="BF49" i="4" a="1"/>
  <c r="BF49" i="4" s="1"/>
  <c r="BG49" i="4" a="1"/>
  <c r="BG49" i="4" s="1"/>
  <c r="BH49" i="4" a="1"/>
  <c r="BH49" i="4" s="1"/>
  <c r="BI49" i="4" a="1"/>
  <c r="BI49" i="4" s="1"/>
  <c r="BJ49" i="4" a="1"/>
  <c r="BJ49" i="4" s="1"/>
  <c r="BK49" i="4" a="1"/>
  <c r="BK49" i="4" s="1"/>
  <c r="BL49" i="4" a="1"/>
  <c r="BL49" i="4" s="1"/>
  <c r="BM49" i="4" a="1"/>
  <c r="BM49" i="4" s="1"/>
  <c r="BN49" i="4" a="1"/>
  <c r="BN49" i="4" s="1"/>
  <c r="BO49" i="4" a="1"/>
  <c r="BO49" i="4" s="1"/>
  <c r="BP49" i="4" a="1"/>
  <c r="BP49" i="4" s="1"/>
  <c r="BQ49" i="4" a="1"/>
  <c r="BQ49" i="4" s="1"/>
  <c r="BR49" i="4" a="1"/>
  <c r="BR49" i="4" s="1"/>
  <c r="BS49" i="4" a="1"/>
  <c r="BS49" i="4" s="1"/>
  <c r="BT49" i="4" a="1"/>
  <c r="BT49" i="4" s="1"/>
  <c r="BU49" i="4" a="1"/>
  <c r="BU49" i="4" s="1"/>
  <c r="BV49" i="4" a="1"/>
  <c r="BV49" i="4" s="1"/>
  <c r="BW49" i="4" a="1"/>
  <c r="BW49" i="4" s="1"/>
  <c r="BX49" i="4" a="1"/>
  <c r="BX49" i="4" s="1"/>
  <c r="BY49" i="4" a="1"/>
  <c r="BY49" i="4" s="1"/>
  <c r="BZ49" i="4" a="1"/>
  <c r="BZ49" i="4" s="1"/>
  <c r="CA49" i="4" a="1"/>
  <c r="CA49" i="4" s="1"/>
  <c r="CB49" i="4" a="1"/>
  <c r="CB49" i="4" s="1"/>
  <c r="CC49" i="4" a="1"/>
  <c r="CC49" i="4" s="1"/>
  <c r="CD49" i="4" a="1"/>
  <c r="CD49" i="4" s="1"/>
  <c r="CE49" i="4" a="1"/>
  <c r="CE49" i="4" s="1"/>
  <c r="CF49" i="4" a="1"/>
  <c r="CF49" i="4" s="1"/>
  <c r="CG49" i="4" a="1"/>
  <c r="CG49" i="4" s="1"/>
  <c r="CH49" i="4" a="1"/>
  <c r="CH49" i="4" s="1"/>
  <c r="CI49" i="4" a="1"/>
  <c r="CI49" i="4" s="1"/>
  <c r="CJ49" i="4" a="1"/>
  <c r="CJ49" i="4" s="1"/>
  <c r="CK49" i="4" a="1"/>
  <c r="CK49" i="4" s="1"/>
  <c r="CL49" i="4" a="1"/>
  <c r="CL49" i="4" s="1"/>
  <c r="CM49" i="4" a="1"/>
  <c r="CM49" i="4" s="1"/>
  <c r="CN49" i="4" a="1"/>
  <c r="CN49" i="4" s="1"/>
  <c r="CO49" i="4" a="1"/>
  <c r="CO49" i="4" s="1"/>
  <c r="CP49" i="4" a="1"/>
  <c r="CP49" i="4" s="1"/>
  <c r="CQ49" i="4" a="1"/>
  <c r="CQ49" i="4" s="1"/>
  <c r="CR49" i="4" a="1"/>
  <c r="CR49" i="4" s="1"/>
  <c r="CS49" i="4" a="1"/>
  <c r="CS49" i="4" s="1"/>
  <c r="CT49" i="4" a="1"/>
  <c r="CT49" i="4" s="1"/>
  <c r="CU49" i="4" a="1"/>
  <c r="CU49" i="4" s="1"/>
  <c r="CV49" i="4" a="1"/>
  <c r="CV49" i="4" s="1"/>
  <c r="CW49" i="4" a="1"/>
  <c r="CW49" i="4" s="1"/>
  <c r="CX49" i="4" a="1"/>
  <c r="CX49" i="4" s="1"/>
  <c r="CY49" i="4" a="1"/>
  <c r="CY49" i="4" s="1"/>
  <c r="CZ49" i="4" a="1"/>
  <c r="CZ49" i="4" s="1"/>
  <c r="DA49" i="4" a="1"/>
  <c r="DA49" i="4" s="1"/>
  <c r="DB49" i="4" a="1"/>
  <c r="DB49" i="4" s="1"/>
  <c r="DC49" i="4" a="1"/>
  <c r="DC49" i="4" s="1"/>
  <c r="DD49" i="4" a="1"/>
  <c r="DD49" i="4" s="1"/>
  <c r="DE49" i="4" a="1"/>
  <c r="DE49" i="4" s="1"/>
  <c r="DF49" i="4" a="1"/>
  <c r="DF49" i="4" s="1"/>
  <c r="DG49" i="4" a="1"/>
  <c r="DG49" i="4" s="1"/>
  <c r="DH49" i="4" a="1"/>
  <c r="DH49" i="4" s="1"/>
  <c r="DI49" i="4" a="1"/>
  <c r="DI49" i="4" s="1"/>
  <c r="DJ49" i="4" a="1"/>
  <c r="DJ49" i="4" s="1"/>
  <c r="DK49" i="4" a="1"/>
  <c r="DK49" i="4" s="1"/>
  <c r="DL49" i="4" a="1"/>
  <c r="DL49" i="4" s="1"/>
  <c r="DM49" i="4" a="1"/>
  <c r="DM49" i="4" s="1"/>
  <c r="DN49" i="4" a="1"/>
  <c r="DN49" i="4" s="1"/>
  <c r="DO49" i="4" a="1"/>
  <c r="DO49" i="4" s="1"/>
  <c r="DP49" i="4" a="1"/>
  <c r="DP49" i="4" s="1"/>
  <c r="DQ49" i="4" a="1"/>
  <c r="DQ49" i="4" s="1"/>
  <c r="DR49" i="4" a="1"/>
  <c r="DR49" i="4" s="1"/>
  <c r="DS49" i="4" a="1"/>
  <c r="DS49" i="4" s="1"/>
  <c r="DT49" i="4" a="1"/>
  <c r="DT49" i="4" s="1"/>
  <c r="DU49" i="4" a="1"/>
  <c r="DU49" i="4" s="1"/>
  <c r="G50" i="4" a="1"/>
  <c r="G50" i="4" s="1"/>
  <c r="H50" i="4" a="1"/>
  <c r="H50" i="4" s="1"/>
  <c r="I50" i="4" a="1"/>
  <c r="I50" i="4" s="1"/>
  <c r="J50" i="4" a="1"/>
  <c r="J50" i="4" s="1"/>
  <c r="K50" i="4" a="1"/>
  <c r="K50" i="4" s="1"/>
  <c r="L50" i="4" a="1"/>
  <c r="L50" i="4" s="1"/>
  <c r="M50" i="4" a="1"/>
  <c r="M50" i="4" s="1"/>
  <c r="N50" i="4" a="1"/>
  <c r="N50" i="4" s="1"/>
  <c r="O50" i="4" a="1"/>
  <c r="O50" i="4" s="1"/>
  <c r="P50" i="4" a="1"/>
  <c r="P50" i="4" s="1"/>
  <c r="Q50" i="4" a="1"/>
  <c r="Q50" i="4" s="1"/>
  <c r="R50" i="4" a="1"/>
  <c r="R50" i="4" s="1"/>
  <c r="S50" i="4" a="1"/>
  <c r="S50" i="4" s="1"/>
  <c r="T50" i="4" a="1"/>
  <c r="T50" i="4" s="1"/>
  <c r="U50" i="4" a="1"/>
  <c r="U50" i="4" s="1"/>
  <c r="V50" i="4" a="1"/>
  <c r="V50" i="4" s="1"/>
  <c r="W50" i="4" a="1"/>
  <c r="W50" i="4" s="1"/>
  <c r="X50" i="4" a="1"/>
  <c r="X50" i="4" s="1"/>
  <c r="Y50" i="4" a="1"/>
  <c r="Y50" i="4" s="1"/>
  <c r="Z50" i="4" a="1"/>
  <c r="Z50" i="4" s="1"/>
  <c r="AA50" i="4" a="1"/>
  <c r="AA50" i="4" s="1"/>
  <c r="AB50" i="4" a="1"/>
  <c r="AB50" i="4" s="1"/>
  <c r="AC50" i="4" a="1"/>
  <c r="AC50" i="4" s="1"/>
  <c r="AD50" i="4" a="1"/>
  <c r="AD50" i="4" s="1"/>
  <c r="AE50" i="4" a="1"/>
  <c r="AE50" i="4" s="1"/>
  <c r="AF50" i="4" a="1"/>
  <c r="AF50" i="4" s="1"/>
  <c r="AG50" i="4" a="1"/>
  <c r="AG50" i="4" s="1"/>
  <c r="AH50" i="4" a="1"/>
  <c r="AH50" i="4" s="1"/>
  <c r="AI50" i="4" a="1"/>
  <c r="AI50" i="4" s="1"/>
  <c r="AJ50" i="4" a="1"/>
  <c r="AJ50" i="4" s="1"/>
  <c r="AK50" i="4" a="1"/>
  <c r="AK50" i="4" s="1"/>
  <c r="AL50" i="4" a="1"/>
  <c r="AL50" i="4" s="1"/>
  <c r="AM50" i="4" a="1"/>
  <c r="AM50" i="4" s="1"/>
  <c r="AN50" i="4" a="1"/>
  <c r="AN50" i="4" s="1"/>
  <c r="AO50" i="4" a="1"/>
  <c r="AO50" i="4" s="1"/>
  <c r="AP50" i="4" a="1"/>
  <c r="AP50" i="4" s="1"/>
  <c r="AQ50" i="4" a="1"/>
  <c r="AQ50" i="4" s="1"/>
  <c r="AR50" i="4" a="1"/>
  <c r="AR50" i="4" s="1"/>
  <c r="AS50" i="4" a="1"/>
  <c r="AS50" i="4" s="1"/>
  <c r="AT50" i="4" a="1"/>
  <c r="AT50" i="4" s="1"/>
  <c r="AU50" i="4" a="1"/>
  <c r="AU50" i="4" s="1"/>
  <c r="AV50" i="4" a="1"/>
  <c r="AV50" i="4" s="1"/>
  <c r="AW50" i="4" a="1"/>
  <c r="AW50" i="4" s="1"/>
  <c r="AX50" i="4" a="1"/>
  <c r="AX50" i="4" s="1"/>
  <c r="AY50" i="4" a="1"/>
  <c r="AY50" i="4" s="1"/>
  <c r="AZ50" i="4" a="1"/>
  <c r="AZ50" i="4" s="1"/>
  <c r="BA50" i="4" a="1"/>
  <c r="BA50" i="4" s="1"/>
  <c r="BB50" i="4" a="1"/>
  <c r="BB50" i="4" s="1"/>
  <c r="BC50" i="4" a="1"/>
  <c r="BC50" i="4" s="1"/>
  <c r="BD50" i="4" a="1"/>
  <c r="BD50" i="4" s="1"/>
  <c r="BE50" i="4" a="1"/>
  <c r="BE50" i="4" s="1"/>
  <c r="BF50" i="4" a="1"/>
  <c r="BF50" i="4" s="1"/>
  <c r="BG50" i="4" a="1"/>
  <c r="BG50" i="4" s="1"/>
  <c r="BH50" i="4" a="1"/>
  <c r="BH50" i="4" s="1"/>
  <c r="BI50" i="4" a="1"/>
  <c r="BI50" i="4" s="1"/>
  <c r="BJ50" i="4" a="1"/>
  <c r="BJ50" i="4" s="1"/>
  <c r="BK50" i="4" a="1"/>
  <c r="BK50" i="4" s="1"/>
  <c r="BL50" i="4" a="1"/>
  <c r="BL50" i="4" s="1"/>
  <c r="BM50" i="4" a="1"/>
  <c r="BM50" i="4" s="1"/>
  <c r="BN50" i="4" a="1"/>
  <c r="BN50" i="4" s="1"/>
  <c r="BO50" i="4" a="1"/>
  <c r="BO50" i="4" s="1"/>
  <c r="BP50" i="4" a="1"/>
  <c r="BP50" i="4" s="1"/>
  <c r="BQ50" i="4" a="1"/>
  <c r="BQ50" i="4" s="1"/>
  <c r="BR50" i="4" a="1"/>
  <c r="BR50" i="4" s="1"/>
  <c r="BS50" i="4" a="1"/>
  <c r="BS50" i="4" s="1"/>
  <c r="BT50" i="4" a="1"/>
  <c r="BT50" i="4" s="1"/>
  <c r="BU50" i="4" a="1"/>
  <c r="BU50" i="4" s="1"/>
  <c r="BV50" i="4" a="1"/>
  <c r="BV50" i="4" s="1"/>
  <c r="BW50" i="4" a="1"/>
  <c r="BW50" i="4" s="1"/>
  <c r="BX50" i="4" a="1"/>
  <c r="BX50" i="4" s="1"/>
  <c r="BY50" i="4" a="1"/>
  <c r="BY50" i="4" s="1"/>
  <c r="BZ50" i="4" a="1"/>
  <c r="BZ50" i="4" s="1"/>
  <c r="CA50" i="4" a="1"/>
  <c r="CA50" i="4" s="1"/>
  <c r="CB50" i="4" a="1"/>
  <c r="CB50" i="4" s="1"/>
  <c r="CC50" i="4" a="1"/>
  <c r="CC50" i="4" s="1"/>
  <c r="CD50" i="4" a="1"/>
  <c r="CD50" i="4" s="1"/>
  <c r="CE50" i="4" a="1"/>
  <c r="CE50" i="4" s="1"/>
  <c r="CF50" i="4" a="1"/>
  <c r="CF50" i="4" s="1"/>
  <c r="CG50" i="4" a="1"/>
  <c r="CG50" i="4" s="1"/>
  <c r="CH50" i="4" a="1"/>
  <c r="CH50" i="4" s="1"/>
  <c r="CI50" i="4" a="1"/>
  <c r="CI50" i="4" s="1"/>
  <c r="CJ50" i="4" a="1"/>
  <c r="CJ50" i="4" s="1"/>
  <c r="CK50" i="4" a="1"/>
  <c r="CK50" i="4" s="1"/>
  <c r="CL50" i="4" a="1"/>
  <c r="CL50" i="4" s="1"/>
  <c r="CM50" i="4" a="1"/>
  <c r="CM50" i="4" s="1"/>
  <c r="CN50" i="4" a="1"/>
  <c r="CN50" i="4" s="1"/>
  <c r="CO50" i="4" a="1"/>
  <c r="CO50" i="4" s="1"/>
  <c r="CP50" i="4" a="1"/>
  <c r="CP50" i="4" s="1"/>
  <c r="CQ50" i="4" a="1"/>
  <c r="CQ50" i="4" s="1"/>
  <c r="CR50" i="4" a="1"/>
  <c r="CR50" i="4" s="1"/>
  <c r="CS50" i="4" a="1"/>
  <c r="CS50" i="4" s="1"/>
  <c r="CT50" i="4" a="1"/>
  <c r="CT50" i="4" s="1"/>
  <c r="CU50" i="4" a="1"/>
  <c r="CU50" i="4" s="1"/>
  <c r="CV50" i="4" a="1"/>
  <c r="CV50" i="4" s="1"/>
  <c r="CW50" i="4" a="1"/>
  <c r="CW50" i="4" s="1"/>
  <c r="CX50" i="4" a="1"/>
  <c r="CX50" i="4" s="1"/>
  <c r="CY50" i="4" a="1"/>
  <c r="CY50" i="4" s="1"/>
  <c r="CZ50" i="4" a="1"/>
  <c r="CZ50" i="4" s="1"/>
  <c r="DA50" i="4" a="1"/>
  <c r="DA50" i="4" s="1"/>
  <c r="DB50" i="4" a="1"/>
  <c r="DB50" i="4" s="1"/>
  <c r="DC50" i="4" a="1"/>
  <c r="DC50" i="4" s="1"/>
  <c r="DD50" i="4" a="1"/>
  <c r="DD50" i="4" s="1"/>
  <c r="DE50" i="4" a="1"/>
  <c r="DE50" i="4" s="1"/>
  <c r="DF50" i="4" a="1"/>
  <c r="DF50" i="4" s="1"/>
  <c r="DG50" i="4" a="1"/>
  <c r="DG50" i="4" s="1"/>
  <c r="DH50" i="4" a="1"/>
  <c r="DH50" i="4" s="1"/>
  <c r="DI50" i="4" a="1"/>
  <c r="DI50" i="4" s="1"/>
  <c r="DJ50" i="4" a="1"/>
  <c r="DJ50" i="4" s="1"/>
  <c r="DK50" i="4" a="1"/>
  <c r="DK50" i="4" s="1"/>
  <c r="DL50" i="4" a="1"/>
  <c r="DL50" i="4" s="1"/>
  <c r="DM50" i="4" a="1"/>
  <c r="DM50" i="4" s="1"/>
  <c r="DN50" i="4" a="1"/>
  <c r="DN50" i="4" s="1"/>
  <c r="DO50" i="4" a="1"/>
  <c r="DO50" i="4" s="1"/>
  <c r="DP50" i="4" a="1"/>
  <c r="DP50" i="4" s="1"/>
  <c r="DQ50" i="4" a="1"/>
  <c r="DQ50" i="4" s="1"/>
  <c r="DR50" i="4" a="1"/>
  <c r="DR50" i="4" s="1"/>
  <c r="DS50" i="4" a="1"/>
  <c r="DS50" i="4" s="1"/>
  <c r="DT50" i="4" a="1"/>
  <c r="DT50" i="4" s="1"/>
  <c r="DU50" i="4" a="1"/>
  <c r="DU50" i="4" s="1"/>
  <c r="G51" i="4" a="1"/>
  <c r="G51" i="4" s="1"/>
  <c r="H51" i="4" a="1"/>
  <c r="H51" i="4" s="1"/>
  <c r="I51" i="4" a="1"/>
  <c r="I51" i="4" s="1"/>
  <c r="J51" i="4" a="1"/>
  <c r="J51" i="4" s="1"/>
  <c r="K51" i="4" a="1"/>
  <c r="K51" i="4" s="1"/>
  <c r="L51" i="4" a="1"/>
  <c r="L51" i="4" s="1"/>
  <c r="M51" i="4" a="1"/>
  <c r="M51" i="4" s="1"/>
  <c r="N51" i="4" a="1"/>
  <c r="N51" i="4" s="1"/>
  <c r="O51" i="4" a="1"/>
  <c r="O51" i="4" s="1"/>
  <c r="P51" i="4" a="1"/>
  <c r="P51" i="4" s="1"/>
  <c r="Q51" i="4" a="1"/>
  <c r="Q51" i="4" s="1"/>
  <c r="R51" i="4" a="1"/>
  <c r="R51" i="4" s="1"/>
  <c r="S51" i="4" a="1"/>
  <c r="S51" i="4" s="1"/>
  <c r="T51" i="4" a="1"/>
  <c r="T51" i="4" s="1"/>
  <c r="U51" i="4" a="1"/>
  <c r="U51" i="4" s="1"/>
  <c r="V51" i="4" a="1"/>
  <c r="V51" i="4" s="1"/>
  <c r="W51" i="4" a="1"/>
  <c r="W51" i="4" s="1"/>
  <c r="X51" i="4" a="1"/>
  <c r="X51" i="4" s="1"/>
  <c r="Y51" i="4" a="1"/>
  <c r="Y51" i="4" s="1"/>
  <c r="Z51" i="4" a="1"/>
  <c r="Z51" i="4" s="1"/>
  <c r="AA51" i="4" a="1"/>
  <c r="AA51" i="4" s="1"/>
  <c r="AB51" i="4" a="1"/>
  <c r="AB51" i="4" s="1"/>
  <c r="AC51" i="4" a="1"/>
  <c r="AC51" i="4" s="1"/>
  <c r="AD51" i="4" a="1"/>
  <c r="AD51" i="4" s="1"/>
  <c r="AE51" i="4" a="1"/>
  <c r="AE51" i="4" s="1"/>
  <c r="AF51" i="4" a="1"/>
  <c r="AF51" i="4" s="1"/>
  <c r="AG51" i="4" a="1"/>
  <c r="AG51" i="4" s="1"/>
  <c r="AH51" i="4" a="1"/>
  <c r="AH51" i="4" s="1"/>
  <c r="AI51" i="4" a="1"/>
  <c r="AI51" i="4" s="1"/>
  <c r="AJ51" i="4" a="1"/>
  <c r="AJ51" i="4" s="1"/>
  <c r="AK51" i="4" a="1"/>
  <c r="AK51" i="4" s="1"/>
  <c r="AL51" i="4" a="1"/>
  <c r="AL51" i="4" s="1"/>
  <c r="AM51" i="4" a="1"/>
  <c r="AM51" i="4" s="1"/>
  <c r="AN51" i="4" a="1"/>
  <c r="AN51" i="4" s="1"/>
  <c r="AO51" i="4" a="1"/>
  <c r="AO51" i="4" s="1"/>
  <c r="AP51" i="4" a="1"/>
  <c r="AP51" i="4" s="1"/>
  <c r="AQ51" i="4" a="1"/>
  <c r="AQ51" i="4" s="1"/>
  <c r="AR51" i="4" a="1"/>
  <c r="AR51" i="4" s="1"/>
  <c r="AS51" i="4" a="1"/>
  <c r="AS51" i="4" s="1"/>
  <c r="AT51" i="4" a="1"/>
  <c r="AT51" i="4" s="1"/>
  <c r="AU51" i="4" a="1"/>
  <c r="AU51" i="4" s="1"/>
  <c r="AV51" i="4" a="1"/>
  <c r="AV51" i="4" s="1"/>
  <c r="AW51" i="4" a="1"/>
  <c r="AW51" i="4" s="1"/>
  <c r="AX51" i="4" a="1"/>
  <c r="AX51" i="4" s="1"/>
  <c r="AY51" i="4" a="1"/>
  <c r="AY51" i="4" s="1"/>
  <c r="AZ51" i="4" a="1"/>
  <c r="AZ51" i="4" s="1"/>
  <c r="BA51" i="4" a="1"/>
  <c r="BA51" i="4" s="1"/>
  <c r="BB51" i="4" a="1"/>
  <c r="BB51" i="4" s="1"/>
  <c r="BC51" i="4" a="1"/>
  <c r="BC51" i="4" s="1"/>
  <c r="BD51" i="4" a="1"/>
  <c r="BD51" i="4" s="1"/>
  <c r="BE51" i="4" a="1"/>
  <c r="BE51" i="4" s="1"/>
  <c r="BF51" i="4" a="1"/>
  <c r="BF51" i="4" s="1"/>
  <c r="BG51" i="4" a="1"/>
  <c r="BG51" i="4" s="1"/>
  <c r="BH51" i="4" a="1"/>
  <c r="BH51" i="4" s="1"/>
  <c r="BI51" i="4" a="1"/>
  <c r="BI51" i="4" s="1"/>
  <c r="BJ51" i="4" a="1"/>
  <c r="BJ51" i="4" s="1"/>
  <c r="BK51" i="4" a="1"/>
  <c r="BK51" i="4" s="1"/>
  <c r="BL51" i="4" a="1"/>
  <c r="BL51" i="4" s="1"/>
  <c r="BM51" i="4" a="1"/>
  <c r="BM51" i="4" s="1"/>
  <c r="BN51" i="4" a="1"/>
  <c r="BN51" i="4" s="1"/>
  <c r="BO51" i="4" a="1"/>
  <c r="BO51" i="4" s="1"/>
  <c r="BP51" i="4" a="1"/>
  <c r="BP51" i="4" s="1"/>
  <c r="BQ51" i="4" a="1"/>
  <c r="BQ51" i="4" s="1"/>
  <c r="BR51" i="4" a="1"/>
  <c r="BR51" i="4" s="1"/>
  <c r="BS51" i="4" a="1"/>
  <c r="BS51" i="4" s="1"/>
  <c r="BT51" i="4" a="1"/>
  <c r="BT51" i="4" s="1"/>
  <c r="BU51" i="4" a="1"/>
  <c r="BU51" i="4" s="1"/>
  <c r="BV51" i="4" a="1"/>
  <c r="BV51" i="4" s="1"/>
  <c r="BW51" i="4" a="1"/>
  <c r="BW51" i="4" s="1"/>
  <c r="BX51" i="4" a="1"/>
  <c r="BX51" i="4" s="1"/>
  <c r="BY51" i="4" a="1"/>
  <c r="BY51" i="4" s="1"/>
  <c r="BZ51" i="4" a="1"/>
  <c r="BZ51" i="4" s="1"/>
  <c r="CA51" i="4" a="1"/>
  <c r="CA51" i="4" s="1"/>
  <c r="CB51" i="4" a="1"/>
  <c r="CB51" i="4" s="1"/>
  <c r="CC51" i="4" a="1"/>
  <c r="CC51" i="4" s="1"/>
  <c r="CD51" i="4" a="1"/>
  <c r="CD51" i="4" s="1"/>
  <c r="CE51" i="4" a="1"/>
  <c r="CE51" i="4" s="1"/>
  <c r="CF51" i="4" a="1"/>
  <c r="CF51" i="4" s="1"/>
  <c r="CG51" i="4" a="1"/>
  <c r="CG51" i="4" s="1"/>
  <c r="CH51" i="4" a="1"/>
  <c r="CH51" i="4" s="1"/>
  <c r="CI51" i="4" a="1"/>
  <c r="CI51" i="4" s="1"/>
  <c r="CJ51" i="4" a="1"/>
  <c r="CJ51" i="4" s="1"/>
  <c r="CK51" i="4" a="1"/>
  <c r="CK51" i="4" s="1"/>
  <c r="CL51" i="4" a="1"/>
  <c r="CL51" i="4" s="1"/>
  <c r="CM51" i="4" a="1"/>
  <c r="CM51" i="4" s="1"/>
  <c r="CN51" i="4" a="1"/>
  <c r="CN51" i="4" s="1"/>
  <c r="CO51" i="4" a="1"/>
  <c r="CO51" i="4" s="1"/>
  <c r="CP51" i="4" a="1"/>
  <c r="CP51" i="4" s="1"/>
  <c r="CQ51" i="4" a="1"/>
  <c r="CQ51" i="4" s="1"/>
  <c r="CR51" i="4" a="1"/>
  <c r="CR51" i="4" s="1"/>
  <c r="CS51" i="4" a="1"/>
  <c r="CS51" i="4" s="1"/>
  <c r="CT51" i="4" a="1"/>
  <c r="CT51" i="4" s="1"/>
  <c r="CU51" i="4" a="1"/>
  <c r="CU51" i="4" s="1"/>
  <c r="CV51" i="4" a="1"/>
  <c r="CV51" i="4" s="1"/>
  <c r="CW51" i="4" a="1"/>
  <c r="CW51" i="4" s="1"/>
  <c r="CX51" i="4" a="1"/>
  <c r="CX51" i="4" s="1"/>
  <c r="CY51" i="4" a="1"/>
  <c r="CY51" i="4" s="1"/>
  <c r="CZ51" i="4" a="1"/>
  <c r="CZ51" i="4" s="1"/>
  <c r="DA51" i="4" a="1"/>
  <c r="DA51" i="4" s="1"/>
  <c r="DB51" i="4" a="1"/>
  <c r="DB51" i="4" s="1"/>
  <c r="DC51" i="4" a="1"/>
  <c r="DC51" i="4" s="1"/>
  <c r="DD51" i="4" a="1"/>
  <c r="DD51" i="4" s="1"/>
  <c r="DE51" i="4" a="1"/>
  <c r="DE51" i="4" s="1"/>
  <c r="DF51" i="4" a="1"/>
  <c r="DF51" i="4" s="1"/>
  <c r="DG51" i="4" a="1"/>
  <c r="DG51" i="4" s="1"/>
  <c r="DH51" i="4" a="1"/>
  <c r="DH51" i="4" s="1"/>
  <c r="DI51" i="4" a="1"/>
  <c r="DI51" i="4" s="1"/>
  <c r="DJ51" i="4" a="1"/>
  <c r="DJ51" i="4" s="1"/>
  <c r="DK51" i="4" a="1"/>
  <c r="DK51" i="4" s="1"/>
  <c r="DL51" i="4" a="1"/>
  <c r="DL51" i="4" s="1"/>
  <c r="DM51" i="4" a="1"/>
  <c r="DM51" i="4" s="1"/>
  <c r="DN51" i="4" a="1"/>
  <c r="DN51" i="4" s="1"/>
  <c r="DO51" i="4" a="1"/>
  <c r="DO51" i="4" s="1"/>
  <c r="DP51" i="4" a="1"/>
  <c r="DP51" i="4" s="1"/>
  <c r="DQ51" i="4" a="1"/>
  <c r="DQ51" i="4" s="1"/>
  <c r="DR51" i="4" a="1"/>
  <c r="DR51" i="4" s="1"/>
  <c r="DS51" i="4" a="1"/>
  <c r="DS51" i="4" s="1"/>
  <c r="DT51" i="4" a="1"/>
  <c r="DT51" i="4" s="1"/>
  <c r="DU51" i="4" a="1"/>
  <c r="DU51" i="4" s="1"/>
  <c r="G52" i="4" a="1"/>
  <c r="G52" i="4" s="1"/>
  <c r="H52" i="4" a="1"/>
  <c r="H52" i="4" s="1"/>
  <c r="I52" i="4" a="1"/>
  <c r="I52" i="4" s="1"/>
  <c r="J52" i="4" a="1"/>
  <c r="J52" i="4" s="1"/>
  <c r="K52" i="4" a="1"/>
  <c r="K52" i="4" s="1"/>
  <c r="L52" i="4" a="1"/>
  <c r="L52" i="4" s="1"/>
  <c r="M52" i="4" a="1"/>
  <c r="M52" i="4" s="1"/>
  <c r="N52" i="4" a="1"/>
  <c r="N52" i="4" s="1"/>
  <c r="O52" i="4" a="1"/>
  <c r="O52" i="4" s="1"/>
  <c r="P52" i="4" a="1"/>
  <c r="P52" i="4" s="1"/>
  <c r="Q52" i="4" a="1"/>
  <c r="Q52" i="4" s="1"/>
  <c r="R52" i="4" a="1"/>
  <c r="R52" i="4" s="1"/>
  <c r="S52" i="4" a="1"/>
  <c r="S52" i="4" s="1"/>
  <c r="T52" i="4" a="1"/>
  <c r="T52" i="4" s="1"/>
  <c r="U52" i="4" a="1"/>
  <c r="U52" i="4" s="1"/>
  <c r="V52" i="4" a="1"/>
  <c r="V52" i="4" s="1"/>
  <c r="W52" i="4" a="1"/>
  <c r="W52" i="4" s="1"/>
  <c r="X52" i="4" a="1"/>
  <c r="X52" i="4" s="1"/>
  <c r="Y52" i="4" a="1"/>
  <c r="Y52" i="4" s="1"/>
  <c r="Z52" i="4" a="1"/>
  <c r="Z52" i="4" s="1"/>
  <c r="AA52" i="4" a="1"/>
  <c r="AA52" i="4" s="1"/>
  <c r="AB52" i="4" a="1"/>
  <c r="AB52" i="4" s="1"/>
  <c r="AC52" i="4" a="1"/>
  <c r="AC52" i="4" s="1"/>
  <c r="AD52" i="4" a="1"/>
  <c r="AD52" i="4" s="1"/>
  <c r="AE52" i="4" a="1"/>
  <c r="AE52" i="4" s="1"/>
  <c r="AF52" i="4" a="1"/>
  <c r="AF52" i="4" s="1"/>
  <c r="AG52" i="4" a="1"/>
  <c r="AG52" i="4" s="1"/>
  <c r="AH52" i="4" a="1"/>
  <c r="AH52" i="4" s="1"/>
  <c r="AI52" i="4" a="1"/>
  <c r="AI52" i="4" s="1"/>
  <c r="AJ52" i="4" a="1"/>
  <c r="AJ52" i="4" s="1"/>
  <c r="AK52" i="4" a="1"/>
  <c r="AK52" i="4" s="1"/>
  <c r="AL52" i="4" a="1"/>
  <c r="AL52" i="4" s="1"/>
  <c r="AM52" i="4" a="1"/>
  <c r="AM52" i="4" s="1"/>
  <c r="AN52" i="4" a="1"/>
  <c r="AN52" i="4" s="1"/>
  <c r="AO52" i="4" a="1"/>
  <c r="AO52" i="4" s="1"/>
  <c r="AP52" i="4" a="1"/>
  <c r="AP52" i="4" s="1"/>
  <c r="AQ52" i="4" a="1"/>
  <c r="AQ52" i="4" s="1"/>
  <c r="AR52" i="4" a="1"/>
  <c r="AR52" i="4" s="1"/>
  <c r="AS52" i="4" a="1"/>
  <c r="AS52" i="4" s="1"/>
  <c r="AT52" i="4" a="1"/>
  <c r="AT52" i="4" s="1"/>
  <c r="AU52" i="4" a="1"/>
  <c r="AU52" i="4" s="1"/>
  <c r="AV52" i="4" a="1"/>
  <c r="AV52" i="4" s="1"/>
  <c r="AW52" i="4" a="1"/>
  <c r="AW52" i="4" s="1"/>
  <c r="AX52" i="4" a="1"/>
  <c r="AX52" i="4" s="1"/>
  <c r="AY52" i="4" a="1"/>
  <c r="AY52" i="4" s="1"/>
  <c r="AZ52" i="4" a="1"/>
  <c r="AZ52" i="4" s="1"/>
  <c r="BA52" i="4" a="1"/>
  <c r="BA52" i="4" s="1"/>
  <c r="BB52" i="4" a="1"/>
  <c r="BB52" i="4" s="1"/>
  <c r="BC52" i="4" a="1"/>
  <c r="BC52" i="4" s="1"/>
  <c r="BD52" i="4" a="1"/>
  <c r="BD52" i="4" s="1"/>
  <c r="BE52" i="4" a="1"/>
  <c r="BE52" i="4" s="1"/>
  <c r="BF52" i="4" a="1"/>
  <c r="BF52" i="4" s="1"/>
  <c r="BG52" i="4" a="1"/>
  <c r="BG52" i="4" s="1"/>
  <c r="BH52" i="4" a="1"/>
  <c r="BH52" i="4" s="1"/>
  <c r="BI52" i="4" a="1"/>
  <c r="BI52" i="4" s="1"/>
  <c r="BJ52" i="4" a="1"/>
  <c r="BJ52" i="4" s="1"/>
  <c r="BK52" i="4" a="1"/>
  <c r="BK52" i="4" s="1"/>
  <c r="BL52" i="4" a="1"/>
  <c r="BL52" i="4" s="1"/>
  <c r="BM52" i="4" a="1"/>
  <c r="BM52" i="4" s="1"/>
  <c r="BN52" i="4" a="1"/>
  <c r="BN52" i="4" s="1"/>
  <c r="BO52" i="4" a="1"/>
  <c r="BO52" i="4" s="1"/>
  <c r="BP52" i="4" a="1"/>
  <c r="BP52" i="4" s="1"/>
  <c r="BQ52" i="4" a="1"/>
  <c r="BQ52" i="4" s="1"/>
  <c r="BR52" i="4" a="1"/>
  <c r="BR52" i="4" s="1"/>
  <c r="BS52" i="4" a="1"/>
  <c r="BS52" i="4" s="1"/>
  <c r="BT52" i="4" a="1"/>
  <c r="BT52" i="4" s="1"/>
  <c r="BU52" i="4" a="1"/>
  <c r="BU52" i="4" s="1"/>
  <c r="BV52" i="4" a="1"/>
  <c r="BV52" i="4" s="1"/>
  <c r="BW52" i="4" a="1"/>
  <c r="BW52" i="4" s="1"/>
  <c r="BX52" i="4" a="1"/>
  <c r="BX52" i="4" s="1"/>
  <c r="BY52" i="4" a="1"/>
  <c r="BY52" i="4" s="1"/>
  <c r="BZ52" i="4" a="1"/>
  <c r="BZ52" i="4" s="1"/>
  <c r="CA52" i="4" a="1"/>
  <c r="CA52" i="4" s="1"/>
  <c r="CB52" i="4" a="1"/>
  <c r="CB52" i="4" s="1"/>
  <c r="CC52" i="4" a="1"/>
  <c r="CC52" i="4" s="1"/>
  <c r="CD52" i="4" a="1"/>
  <c r="CD52" i="4" s="1"/>
  <c r="CE52" i="4" a="1"/>
  <c r="CE52" i="4" s="1"/>
  <c r="CF52" i="4" a="1"/>
  <c r="CF52" i="4" s="1"/>
  <c r="CG52" i="4" a="1"/>
  <c r="CG52" i="4" s="1"/>
  <c r="CH52" i="4" a="1"/>
  <c r="CH52" i="4" s="1"/>
  <c r="CI52" i="4" a="1"/>
  <c r="CI52" i="4" s="1"/>
  <c r="CJ52" i="4" a="1"/>
  <c r="CJ52" i="4" s="1"/>
  <c r="CK52" i="4" a="1"/>
  <c r="CK52" i="4" s="1"/>
  <c r="CL52" i="4" a="1"/>
  <c r="CL52" i="4" s="1"/>
  <c r="CM52" i="4" a="1"/>
  <c r="CM52" i="4" s="1"/>
  <c r="CN52" i="4" a="1"/>
  <c r="CN52" i="4" s="1"/>
  <c r="CO52" i="4" a="1"/>
  <c r="CO52" i="4" s="1"/>
  <c r="CP52" i="4" a="1"/>
  <c r="CP52" i="4" s="1"/>
  <c r="CQ52" i="4" a="1"/>
  <c r="CQ52" i="4" s="1"/>
  <c r="CR52" i="4" a="1"/>
  <c r="CR52" i="4" s="1"/>
  <c r="CS52" i="4" a="1"/>
  <c r="CS52" i="4" s="1"/>
  <c r="CT52" i="4" a="1"/>
  <c r="CT52" i="4" s="1"/>
  <c r="CU52" i="4" a="1"/>
  <c r="CU52" i="4" s="1"/>
  <c r="CV52" i="4" a="1"/>
  <c r="CV52" i="4" s="1"/>
  <c r="CW52" i="4" a="1"/>
  <c r="CW52" i="4" s="1"/>
  <c r="CX52" i="4" a="1"/>
  <c r="CX52" i="4" s="1"/>
  <c r="CY52" i="4" a="1"/>
  <c r="CY52" i="4" s="1"/>
  <c r="CZ52" i="4" a="1"/>
  <c r="CZ52" i="4" s="1"/>
  <c r="DA52" i="4" a="1"/>
  <c r="DA52" i="4" s="1"/>
  <c r="DB52" i="4" a="1"/>
  <c r="DB52" i="4" s="1"/>
  <c r="DC52" i="4" a="1"/>
  <c r="DC52" i="4" s="1"/>
  <c r="DD52" i="4" a="1"/>
  <c r="DD52" i="4" s="1"/>
  <c r="DE52" i="4" a="1"/>
  <c r="DE52" i="4" s="1"/>
  <c r="DF52" i="4" a="1"/>
  <c r="DF52" i="4" s="1"/>
  <c r="DG52" i="4" a="1"/>
  <c r="DG52" i="4" s="1"/>
  <c r="DH52" i="4" a="1"/>
  <c r="DH52" i="4" s="1"/>
  <c r="DI52" i="4" a="1"/>
  <c r="DI52" i="4" s="1"/>
  <c r="DJ52" i="4" a="1"/>
  <c r="DJ52" i="4" s="1"/>
  <c r="DK52" i="4" a="1"/>
  <c r="DK52" i="4" s="1"/>
  <c r="DL52" i="4" a="1"/>
  <c r="DL52" i="4" s="1"/>
  <c r="DM52" i="4" a="1"/>
  <c r="DM52" i="4" s="1"/>
  <c r="DN52" i="4" a="1"/>
  <c r="DN52" i="4" s="1"/>
  <c r="DO52" i="4" a="1"/>
  <c r="DO52" i="4" s="1"/>
  <c r="DP52" i="4" a="1"/>
  <c r="DP52" i="4" s="1"/>
  <c r="DQ52" i="4" a="1"/>
  <c r="DQ52" i="4" s="1"/>
  <c r="DR52" i="4" a="1"/>
  <c r="DR52" i="4" s="1"/>
  <c r="DS52" i="4" a="1"/>
  <c r="DS52" i="4" s="1"/>
  <c r="DT52" i="4" a="1"/>
  <c r="DT52" i="4" s="1"/>
  <c r="DU52" i="4" a="1"/>
  <c r="DU52" i="4" s="1"/>
  <c r="G53" i="4" a="1"/>
  <c r="G53" i="4" s="1"/>
  <c r="H53" i="4" a="1"/>
  <c r="H53" i="4" s="1"/>
  <c r="I53" i="4" a="1"/>
  <c r="I53" i="4" s="1"/>
  <c r="J53" i="4" a="1"/>
  <c r="J53" i="4" s="1"/>
  <c r="K53" i="4" a="1"/>
  <c r="K53" i="4" s="1"/>
  <c r="L53" i="4" a="1"/>
  <c r="L53" i="4" s="1"/>
  <c r="M53" i="4" a="1"/>
  <c r="M53" i="4" s="1"/>
  <c r="N53" i="4" a="1"/>
  <c r="N53" i="4" s="1"/>
  <c r="O53" i="4" a="1"/>
  <c r="O53" i="4" s="1"/>
  <c r="P53" i="4" a="1"/>
  <c r="P53" i="4" s="1"/>
  <c r="Q53" i="4" a="1"/>
  <c r="Q53" i="4" s="1"/>
  <c r="R53" i="4" a="1"/>
  <c r="R53" i="4" s="1"/>
  <c r="S53" i="4" a="1"/>
  <c r="S53" i="4" s="1"/>
  <c r="T53" i="4" a="1"/>
  <c r="T53" i="4" s="1"/>
  <c r="U53" i="4" a="1"/>
  <c r="U53" i="4" s="1"/>
  <c r="V53" i="4" a="1"/>
  <c r="V53" i="4" s="1"/>
  <c r="W53" i="4" a="1"/>
  <c r="W53" i="4" s="1"/>
  <c r="X53" i="4" a="1"/>
  <c r="X53" i="4" s="1"/>
  <c r="Y53" i="4" a="1"/>
  <c r="Y53" i="4" s="1"/>
  <c r="Z53" i="4" a="1"/>
  <c r="Z53" i="4" s="1"/>
  <c r="AA53" i="4" a="1"/>
  <c r="AA53" i="4" s="1"/>
  <c r="AB53" i="4" a="1"/>
  <c r="AB53" i="4" s="1"/>
  <c r="AC53" i="4" a="1"/>
  <c r="AC53" i="4" s="1"/>
  <c r="AD53" i="4" a="1"/>
  <c r="AD53" i="4" s="1"/>
  <c r="AE53" i="4" a="1"/>
  <c r="AE53" i="4" s="1"/>
  <c r="AF53" i="4" a="1"/>
  <c r="AF53" i="4" s="1"/>
  <c r="AG53" i="4" a="1"/>
  <c r="AG53" i="4" s="1"/>
  <c r="AH53" i="4" a="1"/>
  <c r="AH53" i="4" s="1"/>
  <c r="AI53" i="4" a="1"/>
  <c r="AI53" i="4" s="1"/>
  <c r="AJ53" i="4" a="1"/>
  <c r="AJ53" i="4" s="1"/>
  <c r="AK53" i="4" a="1"/>
  <c r="AK53" i="4" s="1"/>
  <c r="AL53" i="4" a="1"/>
  <c r="AL53" i="4" s="1"/>
  <c r="AM53" i="4" a="1"/>
  <c r="AM53" i="4" s="1"/>
  <c r="AN53" i="4" a="1"/>
  <c r="AN53" i="4" s="1"/>
  <c r="AO53" i="4" a="1"/>
  <c r="AO53" i="4" s="1"/>
  <c r="AP53" i="4" a="1"/>
  <c r="AP53" i="4" s="1"/>
  <c r="AQ53" i="4" a="1"/>
  <c r="AQ53" i="4" s="1"/>
  <c r="AR53" i="4" a="1"/>
  <c r="AR53" i="4" s="1"/>
  <c r="AS53" i="4" a="1"/>
  <c r="AS53" i="4" s="1"/>
  <c r="AT53" i="4" a="1"/>
  <c r="AT53" i="4" s="1"/>
  <c r="AU53" i="4" a="1"/>
  <c r="AU53" i="4" s="1"/>
  <c r="AV53" i="4" a="1"/>
  <c r="AV53" i="4" s="1"/>
  <c r="AW53" i="4" a="1"/>
  <c r="AW53" i="4" s="1"/>
  <c r="AX53" i="4" a="1"/>
  <c r="AX53" i="4" s="1"/>
  <c r="AY53" i="4" a="1"/>
  <c r="AY53" i="4" s="1"/>
  <c r="AZ53" i="4" a="1"/>
  <c r="AZ53" i="4" s="1"/>
  <c r="BA53" i="4" a="1"/>
  <c r="BA53" i="4" s="1"/>
  <c r="BB53" i="4" a="1"/>
  <c r="BB53" i="4" s="1"/>
  <c r="BC53" i="4" a="1"/>
  <c r="BC53" i="4" s="1"/>
  <c r="BD53" i="4" a="1"/>
  <c r="BD53" i="4" s="1"/>
  <c r="BE53" i="4" a="1"/>
  <c r="BE53" i="4" s="1"/>
  <c r="BF53" i="4" a="1"/>
  <c r="BF53" i="4" s="1"/>
  <c r="BG53" i="4" a="1"/>
  <c r="BG53" i="4" s="1"/>
  <c r="BH53" i="4" a="1"/>
  <c r="BH53" i="4" s="1"/>
  <c r="BI53" i="4" a="1"/>
  <c r="BI53" i="4" s="1"/>
  <c r="BJ53" i="4" a="1"/>
  <c r="BJ53" i="4" s="1"/>
  <c r="BK53" i="4" a="1"/>
  <c r="BK53" i="4" s="1"/>
  <c r="BL53" i="4" a="1"/>
  <c r="BL53" i="4" s="1"/>
  <c r="BM53" i="4" a="1"/>
  <c r="BM53" i="4" s="1"/>
  <c r="BN53" i="4" a="1"/>
  <c r="BN53" i="4" s="1"/>
  <c r="BO53" i="4" a="1"/>
  <c r="BO53" i="4" s="1"/>
  <c r="BP53" i="4" a="1"/>
  <c r="BP53" i="4" s="1"/>
  <c r="BQ53" i="4" a="1"/>
  <c r="BQ53" i="4" s="1"/>
  <c r="BR53" i="4" a="1"/>
  <c r="BR53" i="4" s="1"/>
  <c r="BS53" i="4" a="1"/>
  <c r="BS53" i="4" s="1"/>
  <c r="BT53" i="4" a="1"/>
  <c r="BT53" i="4" s="1"/>
  <c r="BU53" i="4" a="1"/>
  <c r="BU53" i="4" s="1"/>
  <c r="BV53" i="4" a="1"/>
  <c r="BV53" i="4" s="1"/>
  <c r="BW53" i="4" a="1"/>
  <c r="BW53" i="4" s="1"/>
  <c r="BX53" i="4" a="1"/>
  <c r="BX53" i="4" s="1"/>
  <c r="BY53" i="4" a="1"/>
  <c r="BY53" i="4" s="1"/>
  <c r="BZ53" i="4" a="1"/>
  <c r="BZ53" i="4" s="1"/>
  <c r="CA53" i="4" a="1"/>
  <c r="CA53" i="4" s="1"/>
  <c r="CB53" i="4" a="1"/>
  <c r="CB53" i="4" s="1"/>
  <c r="CC53" i="4" a="1"/>
  <c r="CC53" i="4" s="1"/>
  <c r="CD53" i="4" a="1"/>
  <c r="CD53" i="4" s="1"/>
  <c r="CE53" i="4" a="1"/>
  <c r="CE53" i="4" s="1"/>
  <c r="CF53" i="4" a="1"/>
  <c r="CF53" i="4" s="1"/>
  <c r="CG53" i="4" a="1"/>
  <c r="CG53" i="4" s="1"/>
  <c r="CH53" i="4" a="1"/>
  <c r="CH53" i="4" s="1"/>
  <c r="CI53" i="4" a="1"/>
  <c r="CI53" i="4" s="1"/>
  <c r="CJ53" i="4" a="1"/>
  <c r="CJ53" i="4" s="1"/>
  <c r="CK53" i="4" a="1"/>
  <c r="CK53" i="4" s="1"/>
  <c r="CL53" i="4" a="1"/>
  <c r="CL53" i="4" s="1"/>
  <c r="CM53" i="4" a="1"/>
  <c r="CM53" i="4" s="1"/>
  <c r="CN53" i="4" a="1"/>
  <c r="CN53" i="4" s="1"/>
  <c r="CO53" i="4" a="1"/>
  <c r="CO53" i="4" s="1"/>
  <c r="CP53" i="4" a="1"/>
  <c r="CP53" i="4" s="1"/>
  <c r="CQ53" i="4" a="1"/>
  <c r="CQ53" i="4" s="1"/>
  <c r="CR53" i="4" a="1"/>
  <c r="CR53" i="4" s="1"/>
  <c r="CS53" i="4" a="1"/>
  <c r="CS53" i="4" s="1"/>
  <c r="CT53" i="4" a="1"/>
  <c r="CT53" i="4" s="1"/>
  <c r="CU53" i="4" a="1"/>
  <c r="CU53" i="4" s="1"/>
  <c r="CV53" i="4" a="1"/>
  <c r="CV53" i="4" s="1"/>
  <c r="CW53" i="4" a="1"/>
  <c r="CW53" i="4" s="1"/>
  <c r="CX53" i="4" a="1"/>
  <c r="CX53" i="4" s="1"/>
  <c r="CY53" i="4" a="1"/>
  <c r="CY53" i="4" s="1"/>
  <c r="CZ53" i="4" a="1"/>
  <c r="CZ53" i="4" s="1"/>
  <c r="DA53" i="4" a="1"/>
  <c r="DA53" i="4" s="1"/>
  <c r="DB53" i="4" a="1"/>
  <c r="DB53" i="4" s="1"/>
  <c r="DC53" i="4" a="1"/>
  <c r="DC53" i="4" s="1"/>
  <c r="DD53" i="4" a="1"/>
  <c r="DD53" i="4" s="1"/>
  <c r="DE53" i="4" a="1"/>
  <c r="DE53" i="4" s="1"/>
  <c r="DF53" i="4" a="1"/>
  <c r="DF53" i="4" s="1"/>
  <c r="DG53" i="4" a="1"/>
  <c r="DG53" i="4" s="1"/>
  <c r="DH53" i="4" a="1"/>
  <c r="DH53" i="4" s="1"/>
  <c r="DI53" i="4" a="1"/>
  <c r="DI53" i="4" s="1"/>
  <c r="DJ53" i="4" a="1"/>
  <c r="DJ53" i="4" s="1"/>
  <c r="DK53" i="4" a="1"/>
  <c r="DK53" i="4" s="1"/>
  <c r="DL53" i="4" a="1"/>
  <c r="DL53" i="4" s="1"/>
  <c r="DM53" i="4" a="1"/>
  <c r="DM53" i="4" s="1"/>
  <c r="DN53" i="4" a="1"/>
  <c r="DN53" i="4" s="1"/>
  <c r="DO53" i="4" a="1"/>
  <c r="DO53" i="4" s="1"/>
  <c r="DP53" i="4" a="1"/>
  <c r="DP53" i="4" s="1"/>
  <c r="DQ53" i="4" a="1"/>
  <c r="DQ53" i="4" s="1"/>
  <c r="DR53" i="4" a="1"/>
  <c r="DR53" i="4" s="1"/>
  <c r="DS53" i="4" a="1"/>
  <c r="DS53" i="4" s="1"/>
  <c r="DT53" i="4" a="1"/>
  <c r="DT53" i="4" s="1"/>
  <c r="DU53" i="4" a="1"/>
  <c r="DU53" i="4" s="1"/>
  <c r="G54" i="4" a="1"/>
  <c r="G54" i="4" s="1"/>
  <c r="H54" i="4" a="1"/>
  <c r="H54" i="4" s="1"/>
  <c r="I54" i="4" a="1"/>
  <c r="I54" i="4" s="1"/>
  <c r="J54" i="4" a="1"/>
  <c r="J54" i="4" s="1"/>
  <c r="K54" i="4" a="1"/>
  <c r="K54" i="4" s="1"/>
  <c r="L54" i="4" a="1"/>
  <c r="L54" i="4" s="1"/>
  <c r="M54" i="4" a="1"/>
  <c r="M54" i="4" s="1"/>
  <c r="N54" i="4" a="1"/>
  <c r="N54" i="4" s="1"/>
  <c r="O54" i="4" a="1"/>
  <c r="O54" i="4" s="1"/>
  <c r="P54" i="4" a="1"/>
  <c r="P54" i="4" s="1"/>
  <c r="Q54" i="4" a="1"/>
  <c r="Q54" i="4" s="1"/>
  <c r="R54" i="4" a="1"/>
  <c r="R54" i="4" s="1"/>
  <c r="S54" i="4" a="1"/>
  <c r="S54" i="4" s="1"/>
  <c r="T54" i="4" a="1"/>
  <c r="T54" i="4" s="1"/>
  <c r="U54" i="4" a="1"/>
  <c r="U54" i="4" s="1"/>
  <c r="V54" i="4" a="1"/>
  <c r="V54" i="4" s="1"/>
  <c r="W54" i="4" a="1"/>
  <c r="W54" i="4" s="1"/>
  <c r="X54" i="4" a="1"/>
  <c r="X54" i="4" s="1"/>
  <c r="Y54" i="4" a="1"/>
  <c r="Y54" i="4" s="1"/>
  <c r="Z54" i="4" a="1"/>
  <c r="Z54" i="4" s="1"/>
  <c r="AA54" i="4" a="1"/>
  <c r="AA54" i="4" s="1"/>
  <c r="AB54" i="4" a="1"/>
  <c r="AB54" i="4" s="1"/>
  <c r="AC54" i="4" a="1"/>
  <c r="AC54" i="4" s="1"/>
  <c r="AD54" i="4" a="1"/>
  <c r="AD54" i="4" s="1"/>
  <c r="AE54" i="4" a="1"/>
  <c r="AE54" i="4" s="1"/>
  <c r="AF54" i="4" a="1"/>
  <c r="AF54" i="4" s="1"/>
  <c r="AG54" i="4" a="1"/>
  <c r="AG54" i="4" s="1"/>
  <c r="AH54" i="4" a="1"/>
  <c r="AH54" i="4" s="1"/>
  <c r="AI54" i="4" a="1"/>
  <c r="AI54" i="4" s="1"/>
  <c r="AJ54" i="4" a="1"/>
  <c r="AJ54" i="4" s="1"/>
  <c r="AK54" i="4" a="1"/>
  <c r="AK54" i="4" s="1"/>
  <c r="AL54" i="4" a="1"/>
  <c r="AL54" i="4" s="1"/>
  <c r="AM54" i="4" a="1"/>
  <c r="AM54" i="4" s="1"/>
  <c r="AN54" i="4" a="1"/>
  <c r="AN54" i="4" s="1"/>
  <c r="AO54" i="4" a="1"/>
  <c r="AO54" i="4" s="1"/>
  <c r="AP54" i="4" a="1"/>
  <c r="AP54" i="4" s="1"/>
  <c r="AQ54" i="4" a="1"/>
  <c r="AQ54" i="4" s="1"/>
  <c r="AR54" i="4" a="1"/>
  <c r="AR54" i="4" s="1"/>
  <c r="AS54" i="4" a="1"/>
  <c r="AS54" i="4" s="1"/>
  <c r="AT54" i="4" a="1"/>
  <c r="AT54" i="4" s="1"/>
  <c r="AU54" i="4" a="1"/>
  <c r="AU54" i="4" s="1"/>
  <c r="AV54" i="4" a="1"/>
  <c r="AV54" i="4" s="1"/>
  <c r="AW54" i="4" a="1"/>
  <c r="AW54" i="4" s="1"/>
  <c r="AX54" i="4" a="1"/>
  <c r="AX54" i="4" s="1"/>
  <c r="AY54" i="4" a="1"/>
  <c r="AY54" i="4" s="1"/>
  <c r="AZ54" i="4" a="1"/>
  <c r="AZ54" i="4" s="1"/>
  <c r="BA54" i="4" a="1"/>
  <c r="BA54" i="4" s="1"/>
  <c r="BB54" i="4" a="1"/>
  <c r="BB54" i="4" s="1"/>
  <c r="BC54" i="4" a="1"/>
  <c r="BC54" i="4" s="1"/>
  <c r="BD54" i="4" a="1"/>
  <c r="BD54" i="4" s="1"/>
  <c r="BE54" i="4" a="1"/>
  <c r="BE54" i="4" s="1"/>
  <c r="BF54" i="4" a="1"/>
  <c r="BF54" i="4" s="1"/>
  <c r="BG54" i="4" a="1"/>
  <c r="BG54" i="4" s="1"/>
  <c r="BH54" i="4" a="1"/>
  <c r="BH54" i="4" s="1"/>
  <c r="BI54" i="4" a="1"/>
  <c r="BI54" i="4" s="1"/>
  <c r="BJ54" i="4" a="1"/>
  <c r="BJ54" i="4" s="1"/>
  <c r="BK54" i="4" a="1"/>
  <c r="BK54" i="4" s="1"/>
  <c r="BL54" i="4" a="1"/>
  <c r="BL54" i="4" s="1"/>
  <c r="BM54" i="4" a="1"/>
  <c r="BM54" i="4" s="1"/>
  <c r="BN54" i="4" a="1"/>
  <c r="BN54" i="4" s="1"/>
  <c r="BO54" i="4" a="1"/>
  <c r="BO54" i="4" s="1"/>
  <c r="BP54" i="4" a="1"/>
  <c r="BP54" i="4" s="1"/>
  <c r="BQ54" i="4" a="1"/>
  <c r="BQ54" i="4" s="1"/>
  <c r="BR54" i="4" a="1"/>
  <c r="BR54" i="4" s="1"/>
  <c r="BS54" i="4" a="1"/>
  <c r="BS54" i="4" s="1"/>
  <c r="BT54" i="4" a="1"/>
  <c r="BT54" i="4" s="1"/>
  <c r="BU54" i="4" a="1"/>
  <c r="BU54" i="4" s="1"/>
  <c r="BV54" i="4" a="1"/>
  <c r="BV54" i="4" s="1"/>
  <c r="BW54" i="4" a="1"/>
  <c r="BW54" i="4" s="1"/>
  <c r="BX54" i="4" a="1"/>
  <c r="BX54" i="4" s="1"/>
  <c r="BY54" i="4" a="1"/>
  <c r="BY54" i="4" s="1"/>
  <c r="BZ54" i="4" a="1"/>
  <c r="BZ54" i="4" s="1"/>
  <c r="CA54" i="4" a="1"/>
  <c r="CA54" i="4" s="1"/>
  <c r="CB54" i="4" a="1"/>
  <c r="CB54" i="4" s="1"/>
  <c r="CC54" i="4" a="1"/>
  <c r="CC54" i="4" s="1"/>
  <c r="CD54" i="4" a="1"/>
  <c r="CD54" i="4" s="1"/>
  <c r="CE54" i="4" a="1"/>
  <c r="CE54" i="4" s="1"/>
  <c r="CF54" i="4" a="1"/>
  <c r="CF54" i="4" s="1"/>
  <c r="CG54" i="4" a="1"/>
  <c r="CG54" i="4" s="1"/>
  <c r="CH54" i="4" a="1"/>
  <c r="CH54" i="4" s="1"/>
  <c r="CI54" i="4" a="1"/>
  <c r="CI54" i="4" s="1"/>
  <c r="CJ54" i="4" a="1"/>
  <c r="CJ54" i="4" s="1"/>
  <c r="CK54" i="4" a="1"/>
  <c r="CK54" i="4" s="1"/>
  <c r="CL54" i="4" a="1"/>
  <c r="CL54" i="4" s="1"/>
  <c r="CM54" i="4" a="1"/>
  <c r="CM54" i="4" s="1"/>
  <c r="CN54" i="4" a="1"/>
  <c r="CN54" i="4" s="1"/>
  <c r="CO54" i="4" a="1"/>
  <c r="CO54" i="4" s="1"/>
  <c r="CP54" i="4" a="1"/>
  <c r="CP54" i="4" s="1"/>
  <c r="CQ54" i="4" a="1"/>
  <c r="CQ54" i="4" s="1"/>
  <c r="CR54" i="4" a="1"/>
  <c r="CR54" i="4" s="1"/>
  <c r="CS54" i="4" a="1"/>
  <c r="CS54" i="4" s="1"/>
  <c r="CT54" i="4" a="1"/>
  <c r="CT54" i="4" s="1"/>
  <c r="CU54" i="4" a="1"/>
  <c r="CU54" i="4" s="1"/>
  <c r="CV54" i="4" a="1"/>
  <c r="CV54" i="4" s="1"/>
  <c r="CW54" i="4" a="1"/>
  <c r="CW54" i="4" s="1"/>
  <c r="CX54" i="4" a="1"/>
  <c r="CX54" i="4" s="1"/>
  <c r="CY54" i="4" a="1"/>
  <c r="CY54" i="4" s="1"/>
  <c r="CZ54" i="4" a="1"/>
  <c r="CZ54" i="4" s="1"/>
  <c r="DA54" i="4" a="1"/>
  <c r="DA54" i="4" s="1"/>
  <c r="DB54" i="4" a="1"/>
  <c r="DB54" i="4" s="1"/>
  <c r="DC54" i="4" a="1"/>
  <c r="DC54" i="4" s="1"/>
  <c r="DD54" i="4" a="1"/>
  <c r="DD54" i="4" s="1"/>
  <c r="DE54" i="4" a="1"/>
  <c r="DE54" i="4" s="1"/>
  <c r="DF54" i="4" a="1"/>
  <c r="DF54" i="4" s="1"/>
  <c r="DG54" i="4" a="1"/>
  <c r="DG54" i="4" s="1"/>
  <c r="DH54" i="4" a="1"/>
  <c r="DH54" i="4" s="1"/>
  <c r="DI54" i="4" a="1"/>
  <c r="DI54" i="4" s="1"/>
  <c r="DJ54" i="4" a="1"/>
  <c r="DJ54" i="4" s="1"/>
  <c r="DK54" i="4" a="1"/>
  <c r="DK54" i="4" s="1"/>
  <c r="DL54" i="4" a="1"/>
  <c r="DL54" i="4" s="1"/>
  <c r="DM54" i="4" a="1"/>
  <c r="DM54" i="4" s="1"/>
  <c r="DN54" i="4" a="1"/>
  <c r="DN54" i="4" s="1"/>
  <c r="DO54" i="4" a="1"/>
  <c r="DO54" i="4" s="1"/>
  <c r="DP54" i="4" a="1"/>
  <c r="DP54" i="4" s="1"/>
  <c r="DQ54" i="4" a="1"/>
  <c r="DQ54" i="4" s="1"/>
  <c r="DR54" i="4" a="1"/>
  <c r="DR54" i="4" s="1"/>
  <c r="DS54" i="4" a="1"/>
  <c r="DS54" i="4" s="1"/>
  <c r="DT54" i="4" a="1"/>
  <c r="DT54" i="4" s="1"/>
  <c r="DU54" i="4" a="1"/>
  <c r="DU54" i="4" s="1"/>
  <c r="G55" i="4" a="1"/>
  <c r="G55" i="4" s="1"/>
  <c r="H55" i="4" a="1"/>
  <c r="H55" i="4" s="1"/>
  <c r="I55" i="4" a="1"/>
  <c r="I55" i="4" s="1"/>
  <c r="J55" i="4" a="1"/>
  <c r="J55" i="4" s="1"/>
  <c r="K55" i="4" a="1"/>
  <c r="K55" i="4" s="1"/>
  <c r="L55" i="4" a="1"/>
  <c r="L55" i="4" s="1"/>
  <c r="M55" i="4" a="1"/>
  <c r="M55" i="4" s="1"/>
  <c r="N55" i="4" a="1"/>
  <c r="N55" i="4" s="1"/>
  <c r="O55" i="4" a="1"/>
  <c r="O55" i="4" s="1"/>
  <c r="P55" i="4" a="1"/>
  <c r="P55" i="4" s="1"/>
  <c r="Q55" i="4" a="1"/>
  <c r="Q55" i="4" s="1"/>
  <c r="R55" i="4" a="1"/>
  <c r="R55" i="4" s="1"/>
  <c r="S55" i="4" a="1"/>
  <c r="S55" i="4" s="1"/>
  <c r="T55" i="4" a="1"/>
  <c r="T55" i="4" s="1"/>
  <c r="U55" i="4" a="1"/>
  <c r="U55" i="4" s="1"/>
  <c r="V55" i="4" a="1"/>
  <c r="V55" i="4" s="1"/>
  <c r="W55" i="4" a="1"/>
  <c r="W55" i="4" s="1"/>
  <c r="X55" i="4" a="1"/>
  <c r="X55" i="4" s="1"/>
  <c r="Y55" i="4" a="1"/>
  <c r="Y55" i="4" s="1"/>
  <c r="Z55" i="4" a="1"/>
  <c r="Z55" i="4" s="1"/>
  <c r="AA55" i="4" a="1"/>
  <c r="AA55" i="4" s="1"/>
  <c r="AB55" i="4" a="1"/>
  <c r="AB55" i="4" s="1"/>
  <c r="AC55" i="4" a="1"/>
  <c r="AC55" i="4" s="1"/>
  <c r="AD55" i="4" a="1"/>
  <c r="AD55" i="4" s="1"/>
  <c r="AE55" i="4" a="1"/>
  <c r="AE55" i="4" s="1"/>
  <c r="AF55" i="4" a="1"/>
  <c r="AF55" i="4" s="1"/>
  <c r="AG55" i="4" a="1"/>
  <c r="AG55" i="4" s="1"/>
  <c r="AH55" i="4" a="1"/>
  <c r="AH55" i="4" s="1"/>
  <c r="AI55" i="4" a="1"/>
  <c r="AI55" i="4" s="1"/>
  <c r="AJ55" i="4" a="1"/>
  <c r="AJ55" i="4" s="1"/>
  <c r="AK55" i="4" a="1"/>
  <c r="AK55" i="4" s="1"/>
  <c r="AL55" i="4" a="1"/>
  <c r="AL55" i="4" s="1"/>
  <c r="AM55" i="4" a="1"/>
  <c r="AM55" i="4" s="1"/>
  <c r="AN55" i="4" a="1"/>
  <c r="AN55" i="4" s="1"/>
  <c r="AO55" i="4" a="1"/>
  <c r="AO55" i="4" s="1"/>
  <c r="AP55" i="4" a="1"/>
  <c r="AP55" i="4" s="1"/>
  <c r="AQ55" i="4" a="1"/>
  <c r="AQ55" i="4" s="1"/>
  <c r="AR55" i="4" a="1"/>
  <c r="AR55" i="4" s="1"/>
  <c r="AS55" i="4" a="1"/>
  <c r="AS55" i="4" s="1"/>
  <c r="AT55" i="4" a="1"/>
  <c r="AT55" i="4" s="1"/>
  <c r="AU55" i="4" a="1"/>
  <c r="AU55" i="4" s="1"/>
  <c r="AV55" i="4" a="1"/>
  <c r="AV55" i="4" s="1"/>
  <c r="AW55" i="4" a="1"/>
  <c r="AW55" i="4" s="1"/>
  <c r="AX55" i="4" a="1"/>
  <c r="AX55" i="4" s="1"/>
  <c r="AY55" i="4" a="1"/>
  <c r="AY55" i="4" s="1"/>
  <c r="AZ55" i="4" a="1"/>
  <c r="AZ55" i="4" s="1"/>
  <c r="BA55" i="4" a="1"/>
  <c r="BA55" i="4" s="1"/>
  <c r="BB55" i="4" a="1"/>
  <c r="BB55" i="4" s="1"/>
  <c r="BC55" i="4" a="1"/>
  <c r="BC55" i="4" s="1"/>
  <c r="BD55" i="4" a="1"/>
  <c r="BD55" i="4" s="1"/>
  <c r="BE55" i="4" a="1"/>
  <c r="BE55" i="4" s="1"/>
  <c r="BF55" i="4" a="1"/>
  <c r="BF55" i="4" s="1"/>
  <c r="BG55" i="4" a="1"/>
  <c r="BG55" i="4" s="1"/>
  <c r="BH55" i="4" a="1"/>
  <c r="BH55" i="4" s="1"/>
  <c r="BI55" i="4" a="1"/>
  <c r="BI55" i="4" s="1"/>
  <c r="BJ55" i="4" a="1"/>
  <c r="BJ55" i="4" s="1"/>
  <c r="BK55" i="4" a="1"/>
  <c r="BK55" i="4" s="1"/>
  <c r="BL55" i="4" a="1"/>
  <c r="BL55" i="4" s="1"/>
  <c r="BM55" i="4" a="1"/>
  <c r="BM55" i="4" s="1"/>
  <c r="BN55" i="4" a="1"/>
  <c r="BN55" i="4" s="1"/>
  <c r="BO55" i="4" a="1"/>
  <c r="BO55" i="4" s="1"/>
  <c r="BP55" i="4" a="1"/>
  <c r="BP55" i="4" s="1"/>
  <c r="BQ55" i="4" a="1"/>
  <c r="BQ55" i="4" s="1"/>
  <c r="BR55" i="4" a="1"/>
  <c r="BR55" i="4" s="1"/>
  <c r="BS55" i="4" a="1"/>
  <c r="BS55" i="4" s="1"/>
  <c r="BT55" i="4" a="1"/>
  <c r="BT55" i="4" s="1"/>
  <c r="BU55" i="4" a="1"/>
  <c r="BU55" i="4" s="1"/>
  <c r="BV55" i="4" a="1"/>
  <c r="BV55" i="4" s="1"/>
  <c r="BW55" i="4" a="1"/>
  <c r="BW55" i="4" s="1"/>
  <c r="BX55" i="4" a="1"/>
  <c r="BX55" i="4" s="1"/>
  <c r="BY55" i="4" a="1"/>
  <c r="BY55" i="4" s="1"/>
  <c r="BZ55" i="4" a="1"/>
  <c r="BZ55" i="4" s="1"/>
  <c r="CA55" i="4" a="1"/>
  <c r="CA55" i="4" s="1"/>
  <c r="CB55" i="4" a="1"/>
  <c r="CB55" i="4" s="1"/>
  <c r="CC55" i="4" a="1"/>
  <c r="CC55" i="4" s="1"/>
  <c r="CD55" i="4" a="1"/>
  <c r="CD55" i="4" s="1"/>
  <c r="CE55" i="4" a="1"/>
  <c r="CE55" i="4" s="1"/>
  <c r="CF55" i="4" a="1"/>
  <c r="CF55" i="4" s="1"/>
  <c r="CG55" i="4" a="1"/>
  <c r="CG55" i="4" s="1"/>
  <c r="CH55" i="4" a="1"/>
  <c r="CH55" i="4" s="1"/>
  <c r="CI55" i="4" a="1"/>
  <c r="CI55" i="4" s="1"/>
  <c r="CJ55" i="4" a="1"/>
  <c r="CJ55" i="4" s="1"/>
  <c r="CK55" i="4" a="1"/>
  <c r="CK55" i="4" s="1"/>
  <c r="CL55" i="4" a="1"/>
  <c r="CL55" i="4" s="1"/>
  <c r="CM55" i="4" a="1"/>
  <c r="CM55" i="4" s="1"/>
  <c r="CN55" i="4" a="1"/>
  <c r="CN55" i="4" s="1"/>
  <c r="CO55" i="4" a="1"/>
  <c r="CO55" i="4" s="1"/>
  <c r="CP55" i="4" a="1"/>
  <c r="CP55" i="4" s="1"/>
  <c r="CQ55" i="4" a="1"/>
  <c r="CQ55" i="4" s="1"/>
  <c r="CR55" i="4" a="1"/>
  <c r="CR55" i="4" s="1"/>
  <c r="CS55" i="4" a="1"/>
  <c r="CS55" i="4" s="1"/>
  <c r="CT55" i="4" a="1"/>
  <c r="CT55" i="4" s="1"/>
  <c r="CU55" i="4" a="1"/>
  <c r="CU55" i="4" s="1"/>
  <c r="CV55" i="4" a="1"/>
  <c r="CV55" i="4" s="1"/>
  <c r="CW55" i="4" a="1"/>
  <c r="CW55" i="4" s="1"/>
  <c r="CX55" i="4" a="1"/>
  <c r="CX55" i="4" s="1"/>
  <c r="CY55" i="4" a="1"/>
  <c r="CY55" i="4" s="1"/>
  <c r="CZ55" i="4" a="1"/>
  <c r="CZ55" i="4" s="1"/>
  <c r="DA55" i="4" a="1"/>
  <c r="DA55" i="4" s="1"/>
  <c r="DB55" i="4" a="1"/>
  <c r="DB55" i="4" s="1"/>
  <c r="DC55" i="4" a="1"/>
  <c r="DC55" i="4" s="1"/>
  <c r="DD55" i="4" a="1"/>
  <c r="DD55" i="4" s="1"/>
  <c r="DE55" i="4" a="1"/>
  <c r="DE55" i="4" s="1"/>
  <c r="DF55" i="4" a="1"/>
  <c r="DF55" i="4" s="1"/>
  <c r="DG55" i="4" a="1"/>
  <c r="DG55" i="4" s="1"/>
  <c r="DH55" i="4" a="1"/>
  <c r="DH55" i="4" s="1"/>
  <c r="DI55" i="4" a="1"/>
  <c r="DI55" i="4" s="1"/>
  <c r="DJ55" i="4" a="1"/>
  <c r="DJ55" i="4" s="1"/>
  <c r="DK55" i="4" a="1"/>
  <c r="DK55" i="4" s="1"/>
  <c r="DL55" i="4" a="1"/>
  <c r="DL55" i="4" s="1"/>
  <c r="DM55" i="4" a="1"/>
  <c r="DM55" i="4" s="1"/>
  <c r="DN55" i="4" a="1"/>
  <c r="DN55" i="4" s="1"/>
  <c r="DO55" i="4" a="1"/>
  <c r="DO55" i="4" s="1"/>
  <c r="DP55" i="4" a="1"/>
  <c r="DP55" i="4" s="1"/>
  <c r="DQ55" i="4" a="1"/>
  <c r="DQ55" i="4" s="1"/>
  <c r="DR55" i="4" a="1"/>
  <c r="DR55" i="4" s="1"/>
  <c r="DS55" i="4" a="1"/>
  <c r="DS55" i="4" s="1"/>
  <c r="DT55" i="4" a="1"/>
  <c r="DT55" i="4" s="1"/>
  <c r="DU55" i="4" a="1"/>
  <c r="DU55" i="4" s="1"/>
  <c r="G56" i="4" a="1"/>
  <c r="G56" i="4" s="1"/>
  <c r="H56" i="4" a="1"/>
  <c r="H56" i="4" s="1"/>
  <c r="I56" i="4" a="1"/>
  <c r="I56" i="4" s="1"/>
  <c r="J56" i="4" a="1"/>
  <c r="J56" i="4" s="1"/>
  <c r="K56" i="4" a="1"/>
  <c r="K56" i="4" s="1"/>
  <c r="L56" i="4" a="1"/>
  <c r="L56" i="4" s="1"/>
  <c r="M56" i="4" a="1"/>
  <c r="M56" i="4" s="1"/>
  <c r="N56" i="4" a="1"/>
  <c r="N56" i="4" s="1"/>
  <c r="O56" i="4" a="1"/>
  <c r="O56" i="4" s="1"/>
  <c r="P56" i="4" a="1"/>
  <c r="P56" i="4" s="1"/>
  <c r="Q56" i="4" a="1"/>
  <c r="Q56" i="4" s="1"/>
  <c r="R56" i="4" a="1"/>
  <c r="R56" i="4" s="1"/>
  <c r="S56" i="4" a="1"/>
  <c r="S56" i="4" s="1"/>
  <c r="T56" i="4" a="1"/>
  <c r="T56" i="4" s="1"/>
  <c r="U56" i="4" a="1"/>
  <c r="U56" i="4" s="1"/>
  <c r="V56" i="4" a="1"/>
  <c r="V56" i="4" s="1"/>
  <c r="W56" i="4" a="1"/>
  <c r="W56" i="4" s="1"/>
  <c r="X56" i="4" a="1"/>
  <c r="X56" i="4" s="1"/>
  <c r="Y56" i="4" a="1"/>
  <c r="Y56" i="4" s="1"/>
  <c r="Z56" i="4" a="1"/>
  <c r="Z56" i="4" s="1"/>
  <c r="AA56" i="4" a="1"/>
  <c r="AA56" i="4" s="1"/>
  <c r="AB56" i="4" a="1"/>
  <c r="AB56" i="4" s="1"/>
  <c r="AC56" i="4" a="1"/>
  <c r="AC56" i="4" s="1"/>
  <c r="AD56" i="4" a="1"/>
  <c r="AD56" i="4" s="1"/>
  <c r="AE56" i="4" a="1"/>
  <c r="AE56" i="4" s="1"/>
  <c r="AF56" i="4" a="1"/>
  <c r="AF56" i="4" s="1"/>
  <c r="AG56" i="4" a="1"/>
  <c r="AG56" i="4" s="1"/>
  <c r="AH56" i="4" a="1"/>
  <c r="AH56" i="4" s="1"/>
  <c r="AI56" i="4" a="1"/>
  <c r="AI56" i="4" s="1"/>
  <c r="AJ56" i="4" a="1"/>
  <c r="AJ56" i="4" s="1"/>
  <c r="AK56" i="4" a="1"/>
  <c r="AK56" i="4" s="1"/>
  <c r="AL56" i="4" a="1"/>
  <c r="AL56" i="4" s="1"/>
  <c r="AM56" i="4" a="1"/>
  <c r="AM56" i="4" s="1"/>
  <c r="AN56" i="4" a="1"/>
  <c r="AN56" i="4" s="1"/>
  <c r="AO56" i="4" a="1"/>
  <c r="AO56" i="4" s="1"/>
  <c r="AP56" i="4" a="1"/>
  <c r="AP56" i="4" s="1"/>
  <c r="AQ56" i="4" a="1"/>
  <c r="AQ56" i="4" s="1"/>
  <c r="AR56" i="4" a="1"/>
  <c r="AR56" i="4" s="1"/>
  <c r="AS56" i="4" a="1"/>
  <c r="AS56" i="4" s="1"/>
  <c r="AT56" i="4" a="1"/>
  <c r="AT56" i="4" s="1"/>
  <c r="AU56" i="4" a="1"/>
  <c r="AU56" i="4" s="1"/>
  <c r="AV56" i="4" a="1"/>
  <c r="AV56" i="4" s="1"/>
  <c r="AW56" i="4" a="1"/>
  <c r="AW56" i="4" s="1"/>
  <c r="AX56" i="4" a="1"/>
  <c r="AX56" i="4" s="1"/>
  <c r="AY56" i="4" a="1"/>
  <c r="AY56" i="4" s="1"/>
  <c r="AZ56" i="4" a="1"/>
  <c r="AZ56" i="4" s="1"/>
  <c r="BA56" i="4" a="1"/>
  <c r="BA56" i="4" s="1"/>
  <c r="BB56" i="4" a="1"/>
  <c r="BB56" i="4" s="1"/>
  <c r="BC56" i="4" a="1"/>
  <c r="BC56" i="4" s="1"/>
  <c r="BD56" i="4" a="1"/>
  <c r="BD56" i="4" s="1"/>
  <c r="BE56" i="4" a="1"/>
  <c r="BE56" i="4" s="1"/>
  <c r="BF56" i="4" a="1"/>
  <c r="BF56" i="4" s="1"/>
  <c r="BG56" i="4" a="1"/>
  <c r="BG56" i="4" s="1"/>
  <c r="BH56" i="4" a="1"/>
  <c r="BH56" i="4" s="1"/>
  <c r="BI56" i="4" a="1"/>
  <c r="BI56" i="4" s="1"/>
  <c r="BJ56" i="4" a="1"/>
  <c r="BJ56" i="4" s="1"/>
  <c r="BK56" i="4" a="1"/>
  <c r="BK56" i="4" s="1"/>
  <c r="BL56" i="4" a="1"/>
  <c r="BL56" i="4" s="1"/>
  <c r="BM56" i="4" a="1"/>
  <c r="BM56" i="4" s="1"/>
  <c r="BN56" i="4" a="1"/>
  <c r="BN56" i="4" s="1"/>
  <c r="BO56" i="4" a="1"/>
  <c r="BO56" i="4" s="1"/>
  <c r="BP56" i="4" a="1"/>
  <c r="BP56" i="4" s="1"/>
  <c r="BQ56" i="4" a="1"/>
  <c r="BQ56" i="4" s="1"/>
  <c r="BR56" i="4" a="1"/>
  <c r="BR56" i="4" s="1"/>
  <c r="BS56" i="4" a="1"/>
  <c r="BS56" i="4" s="1"/>
  <c r="BT56" i="4" a="1"/>
  <c r="BT56" i="4" s="1"/>
  <c r="BU56" i="4" a="1"/>
  <c r="BU56" i="4" s="1"/>
  <c r="BV56" i="4" a="1"/>
  <c r="BV56" i="4" s="1"/>
  <c r="BW56" i="4" a="1"/>
  <c r="BW56" i="4" s="1"/>
  <c r="BX56" i="4" a="1"/>
  <c r="BX56" i="4" s="1"/>
  <c r="BY56" i="4" a="1"/>
  <c r="BY56" i="4" s="1"/>
  <c r="BZ56" i="4" a="1"/>
  <c r="BZ56" i="4" s="1"/>
  <c r="CA56" i="4" a="1"/>
  <c r="CA56" i="4" s="1"/>
  <c r="CB56" i="4" a="1"/>
  <c r="CB56" i="4" s="1"/>
  <c r="CC56" i="4" a="1"/>
  <c r="CC56" i="4" s="1"/>
  <c r="CD56" i="4" a="1"/>
  <c r="CD56" i="4" s="1"/>
  <c r="CE56" i="4" a="1"/>
  <c r="CE56" i="4" s="1"/>
  <c r="CF56" i="4" a="1"/>
  <c r="CF56" i="4" s="1"/>
  <c r="CG56" i="4" a="1"/>
  <c r="CG56" i="4" s="1"/>
  <c r="CH56" i="4" a="1"/>
  <c r="CH56" i="4" s="1"/>
  <c r="CI56" i="4" a="1"/>
  <c r="CI56" i="4" s="1"/>
  <c r="CJ56" i="4" a="1"/>
  <c r="CJ56" i="4" s="1"/>
  <c r="CK56" i="4" a="1"/>
  <c r="CK56" i="4" s="1"/>
  <c r="CL56" i="4" a="1"/>
  <c r="CL56" i="4" s="1"/>
  <c r="CM56" i="4" a="1"/>
  <c r="CM56" i="4" s="1"/>
  <c r="CN56" i="4" a="1"/>
  <c r="CN56" i="4" s="1"/>
  <c r="CO56" i="4" a="1"/>
  <c r="CO56" i="4" s="1"/>
  <c r="CP56" i="4" a="1"/>
  <c r="CP56" i="4" s="1"/>
  <c r="CQ56" i="4" a="1"/>
  <c r="CQ56" i="4" s="1"/>
  <c r="CR56" i="4" a="1"/>
  <c r="CR56" i="4" s="1"/>
  <c r="CS56" i="4" a="1"/>
  <c r="CS56" i="4" s="1"/>
  <c r="CT56" i="4" a="1"/>
  <c r="CT56" i="4" s="1"/>
  <c r="CU56" i="4" a="1"/>
  <c r="CU56" i="4" s="1"/>
  <c r="CV56" i="4" a="1"/>
  <c r="CV56" i="4" s="1"/>
  <c r="CW56" i="4" a="1"/>
  <c r="CW56" i="4" s="1"/>
  <c r="CX56" i="4" a="1"/>
  <c r="CX56" i="4" s="1"/>
  <c r="CY56" i="4" a="1"/>
  <c r="CY56" i="4" s="1"/>
  <c r="CZ56" i="4" a="1"/>
  <c r="CZ56" i="4" s="1"/>
  <c r="DA56" i="4" a="1"/>
  <c r="DA56" i="4" s="1"/>
  <c r="DB56" i="4" a="1"/>
  <c r="DB56" i="4" s="1"/>
  <c r="DC56" i="4" a="1"/>
  <c r="DC56" i="4" s="1"/>
  <c r="DD56" i="4" a="1"/>
  <c r="DD56" i="4" s="1"/>
  <c r="DE56" i="4" a="1"/>
  <c r="DE56" i="4" s="1"/>
  <c r="DF56" i="4" a="1"/>
  <c r="DF56" i="4" s="1"/>
  <c r="DG56" i="4" a="1"/>
  <c r="DG56" i="4" s="1"/>
  <c r="DH56" i="4" a="1"/>
  <c r="DH56" i="4" s="1"/>
  <c r="DI56" i="4" a="1"/>
  <c r="DI56" i="4" s="1"/>
  <c r="DJ56" i="4" a="1"/>
  <c r="DJ56" i="4" s="1"/>
  <c r="DK56" i="4" a="1"/>
  <c r="DK56" i="4" s="1"/>
  <c r="DL56" i="4" a="1"/>
  <c r="DL56" i="4" s="1"/>
  <c r="DM56" i="4" a="1"/>
  <c r="DM56" i="4" s="1"/>
  <c r="DN56" i="4" a="1"/>
  <c r="DN56" i="4" s="1"/>
  <c r="DO56" i="4" a="1"/>
  <c r="DO56" i="4" s="1"/>
  <c r="DP56" i="4" a="1"/>
  <c r="DP56" i="4" s="1"/>
  <c r="DQ56" i="4" a="1"/>
  <c r="DQ56" i="4" s="1"/>
  <c r="DR56" i="4" a="1"/>
  <c r="DR56" i="4" s="1"/>
  <c r="DS56" i="4" a="1"/>
  <c r="DS56" i="4" s="1"/>
  <c r="DT56" i="4" a="1"/>
  <c r="DT56" i="4" s="1"/>
  <c r="DU56" i="4" a="1"/>
  <c r="DU56" i="4" s="1"/>
  <c r="F3" i="4" a="1"/>
  <c r="F3" i="4" s="1"/>
  <c r="DV3" i="4" s="1"/>
  <c r="F4" i="4" a="1"/>
  <c r="F4" i="4" s="1"/>
  <c r="DV4" i="4" s="1"/>
  <c r="F5" i="4" a="1"/>
  <c r="F5" i="4" s="1"/>
  <c r="DV5" i="4" s="1"/>
  <c r="F6" i="4" a="1"/>
  <c r="F6" i="4" s="1"/>
  <c r="DV6" i="4" s="1"/>
  <c r="F7" i="4" a="1"/>
  <c r="F7" i="4" s="1"/>
  <c r="DV7" i="4" s="1"/>
  <c r="F8" i="4" a="1"/>
  <c r="F8" i="4" s="1"/>
  <c r="DV8" i="4" s="1"/>
  <c r="F9" i="4" a="1"/>
  <c r="F9" i="4" s="1"/>
  <c r="DV9" i="4" s="1"/>
  <c r="F10" i="4" a="1"/>
  <c r="F10" i="4" s="1"/>
  <c r="F11" i="4" a="1"/>
  <c r="F11" i="4" s="1"/>
  <c r="F12" i="4" a="1"/>
  <c r="F12" i="4" s="1"/>
  <c r="F13" i="4" a="1"/>
  <c r="F13" i="4" s="1"/>
  <c r="F14" i="4" a="1"/>
  <c r="F14" i="4" s="1"/>
  <c r="F15" i="4" a="1"/>
  <c r="F15" i="4" s="1"/>
  <c r="F16" i="4" a="1"/>
  <c r="F16" i="4" s="1"/>
  <c r="DV16" i="4" s="1"/>
  <c r="F17" i="4" a="1"/>
  <c r="F17" i="4" s="1"/>
  <c r="F18" i="4" a="1"/>
  <c r="F18" i="4" s="1"/>
  <c r="F19" i="4" a="1"/>
  <c r="F19" i="4" s="1"/>
  <c r="F20" i="4" a="1"/>
  <c r="F20" i="4" s="1"/>
  <c r="F21" i="4" a="1"/>
  <c r="F21" i="4" s="1"/>
  <c r="F22" i="4" a="1"/>
  <c r="F22" i="4" s="1"/>
  <c r="F23" i="4" a="1"/>
  <c r="F23" i="4" s="1"/>
  <c r="F24" i="4" a="1"/>
  <c r="F24" i="4" s="1"/>
  <c r="DV24" i="4" s="1"/>
  <c r="F25" i="4" a="1"/>
  <c r="F25" i="4" s="1"/>
  <c r="F26" i="4" a="1"/>
  <c r="F26" i="4" s="1"/>
  <c r="F27" i="4" a="1"/>
  <c r="F27" i="4" s="1"/>
  <c r="F28" i="4" a="1"/>
  <c r="F28" i="4" s="1"/>
  <c r="F29" i="4" a="1"/>
  <c r="F29" i="4" s="1"/>
  <c r="F30" i="4" a="1"/>
  <c r="F30" i="4" s="1"/>
  <c r="F31" i="4" a="1"/>
  <c r="F31" i="4" s="1"/>
  <c r="F32" i="4" a="1"/>
  <c r="F32" i="4" s="1"/>
  <c r="DV32" i="4" s="1"/>
  <c r="F33" i="4" a="1"/>
  <c r="F33" i="4" s="1"/>
  <c r="F34" i="4" a="1"/>
  <c r="F34" i="4" s="1"/>
  <c r="F35" i="4" a="1"/>
  <c r="F35" i="4" s="1"/>
  <c r="F36" i="4" a="1"/>
  <c r="F36" i="4" s="1"/>
  <c r="F37" i="4" a="1"/>
  <c r="F37" i="4" s="1"/>
  <c r="F38" i="4" a="1"/>
  <c r="F38" i="4" s="1"/>
  <c r="F39" i="4" a="1"/>
  <c r="F39" i="4" s="1"/>
  <c r="F40" i="4" a="1"/>
  <c r="F40" i="4" s="1"/>
  <c r="DV40" i="4" s="1"/>
  <c r="F41" i="4" a="1"/>
  <c r="F41" i="4" s="1"/>
  <c r="F42" i="4" a="1"/>
  <c r="F42" i="4" s="1"/>
  <c r="F43" i="4" a="1"/>
  <c r="F43" i="4" s="1"/>
  <c r="F44" i="4" a="1"/>
  <c r="F44" i="4" s="1"/>
  <c r="F45" i="4" a="1"/>
  <c r="F45" i="4" s="1"/>
  <c r="F46" i="4" a="1"/>
  <c r="F46" i="4" s="1"/>
  <c r="F47" i="4" a="1"/>
  <c r="F47" i="4" s="1"/>
  <c r="F48" i="4" a="1"/>
  <c r="F48" i="4" s="1"/>
  <c r="DV48" i="4" s="1"/>
  <c r="F49" i="4" a="1"/>
  <c r="F49" i="4" s="1"/>
  <c r="F50" i="4" a="1"/>
  <c r="F50" i="4" s="1"/>
  <c r="F51" i="4" a="1"/>
  <c r="F51" i="4" s="1"/>
  <c r="F52" i="4" a="1"/>
  <c r="F52" i="4" s="1"/>
  <c r="F53" i="4" a="1"/>
  <c r="F53" i="4" s="1"/>
  <c r="F54" i="4" a="1"/>
  <c r="F54" i="4" s="1"/>
  <c r="F55" i="4" a="1"/>
  <c r="F55" i="4" s="1"/>
  <c r="F56" i="4" a="1"/>
  <c r="F56" i="4" s="1"/>
  <c r="DV56" i="4" s="1"/>
  <c r="F2" i="4" a="1"/>
  <c r="F2" i="4" s="1"/>
  <c r="C2" i="5"/>
  <c r="D3" i="4"/>
  <c r="D2" i="5" s="1"/>
  <c r="E3" i="4"/>
  <c r="E2" i="5" s="1"/>
  <c r="C3" i="5"/>
  <c r="D4" i="4"/>
  <c r="D3" i="5" s="1"/>
  <c r="E4" i="4"/>
  <c r="E3" i="5" s="1"/>
  <c r="C4" i="5"/>
  <c r="D5" i="4"/>
  <c r="D4" i="5" s="1"/>
  <c r="E5" i="4"/>
  <c r="E4" i="5" s="1"/>
  <c r="C5" i="5"/>
  <c r="D6" i="4"/>
  <c r="D5" i="5" s="1"/>
  <c r="E6" i="4"/>
  <c r="E5" i="5" s="1"/>
  <c r="C6" i="5"/>
  <c r="D7" i="4"/>
  <c r="D6" i="5" s="1"/>
  <c r="E7" i="4"/>
  <c r="E6" i="5" s="1"/>
  <c r="C7" i="5"/>
  <c r="D8" i="4"/>
  <c r="D7" i="5" s="1"/>
  <c r="E8" i="4"/>
  <c r="E7" i="5" s="1"/>
  <c r="C8" i="5"/>
  <c r="D9" i="4"/>
  <c r="D8" i="5" s="1"/>
  <c r="E9" i="4"/>
  <c r="E8" i="5" s="1"/>
  <c r="C9" i="5"/>
  <c r="D10" i="4"/>
  <c r="D9" i="5" s="1"/>
  <c r="E10" i="4"/>
  <c r="E9" i="5" s="1"/>
  <c r="C10" i="5"/>
  <c r="D11" i="4"/>
  <c r="D10" i="5" s="1"/>
  <c r="E11" i="4"/>
  <c r="E10" i="5" s="1"/>
  <c r="C11" i="5"/>
  <c r="D12" i="4"/>
  <c r="D11" i="5" s="1"/>
  <c r="E12" i="4"/>
  <c r="E11" i="5" s="1"/>
  <c r="C12" i="5"/>
  <c r="D13" i="4"/>
  <c r="D12" i="5" s="1"/>
  <c r="E13" i="4"/>
  <c r="E12" i="5" s="1"/>
  <c r="C13" i="5"/>
  <c r="D14" i="4"/>
  <c r="D13" i="5" s="1"/>
  <c r="E14" i="4"/>
  <c r="E13" i="5" s="1"/>
  <c r="C14" i="5"/>
  <c r="D15" i="4"/>
  <c r="D14" i="5" s="1"/>
  <c r="E15" i="4"/>
  <c r="E14" i="5" s="1"/>
  <c r="C15" i="5"/>
  <c r="D16" i="4"/>
  <c r="D15" i="5" s="1"/>
  <c r="E16" i="4"/>
  <c r="E15" i="5" s="1"/>
  <c r="C16" i="5"/>
  <c r="D17" i="4"/>
  <c r="D16" i="5" s="1"/>
  <c r="E17" i="4"/>
  <c r="E16" i="5" s="1"/>
  <c r="C17" i="5"/>
  <c r="D18" i="4"/>
  <c r="D17" i="5" s="1"/>
  <c r="E18" i="4"/>
  <c r="E17" i="5" s="1"/>
  <c r="C18" i="5"/>
  <c r="D19" i="4"/>
  <c r="D18" i="5" s="1"/>
  <c r="E19" i="4"/>
  <c r="E18" i="5" s="1"/>
  <c r="C19" i="5"/>
  <c r="D20" i="4"/>
  <c r="D19" i="5" s="1"/>
  <c r="E20" i="4"/>
  <c r="E19" i="5" s="1"/>
  <c r="C20" i="5"/>
  <c r="D21" i="4"/>
  <c r="D20" i="5" s="1"/>
  <c r="E21" i="4"/>
  <c r="E20" i="5" s="1"/>
  <c r="C21" i="5"/>
  <c r="D22" i="4"/>
  <c r="D21" i="5" s="1"/>
  <c r="E22" i="4"/>
  <c r="E21" i="5" s="1"/>
  <c r="C22" i="5"/>
  <c r="D23" i="4"/>
  <c r="D22" i="5" s="1"/>
  <c r="E23" i="4"/>
  <c r="E22" i="5" s="1"/>
  <c r="C23" i="5"/>
  <c r="D24" i="4"/>
  <c r="D23" i="5" s="1"/>
  <c r="E24" i="4"/>
  <c r="E23" i="5" s="1"/>
  <c r="C24" i="5"/>
  <c r="D25" i="4"/>
  <c r="D24" i="5" s="1"/>
  <c r="E25" i="4"/>
  <c r="E24" i="5" s="1"/>
  <c r="C25" i="5"/>
  <c r="D26" i="4"/>
  <c r="D25" i="5" s="1"/>
  <c r="E26" i="4"/>
  <c r="E25" i="5" s="1"/>
  <c r="C26" i="5"/>
  <c r="D27" i="4"/>
  <c r="D26" i="5" s="1"/>
  <c r="E27" i="4"/>
  <c r="E26" i="5" s="1"/>
  <c r="C27" i="5"/>
  <c r="D28" i="4"/>
  <c r="D27" i="5" s="1"/>
  <c r="E28" i="4"/>
  <c r="E27" i="5" s="1"/>
  <c r="C28" i="5"/>
  <c r="D29" i="4"/>
  <c r="D28" i="5" s="1"/>
  <c r="E29" i="4"/>
  <c r="E28" i="5" s="1"/>
  <c r="C29" i="5"/>
  <c r="D30" i="4"/>
  <c r="D29" i="5" s="1"/>
  <c r="E30" i="4"/>
  <c r="E29" i="5" s="1"/>
  <c r="C30" i="5"/>
  <c r="D31" i="4"/>
  <c r="D30" i="5" s="1"/>
  <c r="E31" i="4"/>
  <c r="E30" i="5" s="1"/>
  <c r="C31" i="5"/>
  <c r="D32" i="4"/>
  <c r="D31" i="5" s="1"/>
  <c r="E32" i="4"/>
  <c r="E31" i="5" s="1"/>
  <c r="C32" i="5"/>
  <c r="D33" i="4"/>
  <c r="D32" i="5" s="1"/>
  <c r="E33" i="4"/>
  <c r="E32" i="5" s="1"/>
  <c r="C33" i="5"/>
  <c r="D34" i="4"/>
  <c r="D33" i="5" s="1"/>
  <c r="E34" i="4"/>
  <c r="E33" i="5" s="1"/>
  <c r="C34" i="5"/>
  <c r="D35" i="4"/>
  <c r="D34" i="5" s="1"/>
  <c r="E35" i="4"/>
  <c r="E34" i="5" s="1"/>
  <c r="C35" i="5"/>
  <c r="D36" i="4"/>
  <c r="D35" i="5" s="1"/>
  <c r="E36" i="4"/>
  <c r="E35" i="5" s="1"/>
  <c r="C36" i="5"/>
  <c r="D37" i="4"/>
  <c r="D36" i="5" s="1"/>
  <c r="E37" i="4"/>
  <c r="E36" i="5" s="1"/>
  <c r="C37" i="5"/>
  <c r="D38" i="4"/>
  <c r="D37" i="5" s="1"/>
  <c r="E38" i="4"/>
  <c r="E37" i="5" s="1"/>
  <c r="C38" i="5"/>
  <c r="D39" i="4"/>
  <c r="D38" i="5" s="1"/>
  <c r="E39" i="4"/>
  <c r="E38" i="5" s="1"/>
  <c r="C39" i="5"/>
  <c r="D40" i="4"/>
  <c r="D39" i="5" s="1"/>
  <c r="E40" i="4"/>
  <c r="E39" i="5" s="1"/>
  <c r="C40" i="5"/>
  <c r="D41" i="4"/>
  <c r="D40" i="5" s="1"/>
  <c r="E41" i="4"/>
  <c r="E40" i="5" s="1"/>
  <c r="C41" i="5"/>
  <c r="D42" i="4"/>
  <c r="D41" i="5" s="1"/>
  <c r="E42" i="4"/>
  <c r="E41" i="5" s="1"/>
  <c r="C42" i="5"/>
  <c r="D43" i="4"/>
  <c r="D42" i="5" s="1"/>
  <c r="E43" i="4"/>
  <c r="E42" i="5" s="1"/>
  <c r="C43" i="5"/>
  <c r="D44" i="4"/>
  <c r="D43" i="5" s="1"/>
  <c r="E44" i="4"/>
  <c r="E43" i="5" s="1"/>
  <c r="C44" i="5"/>
  <c r="D45" i="4"/>
  <c r="D44" i="5" s="1"/>
  <c r="E45" i="4"/>
  <c r="E44" i="5" s="1"/>
  <c r="C45" i="5"/>
  <c r="D46" i="4"/>
  <c r="D45" i="5" s="1"/>
  <c r="E46" i="4"/>
  <c r="E45" i="5" s="1"/>
  <c r="C46" i="5"/>
  <c r="D47" i="4"/>
  <c r="D46" i="5" s="1"/>
  <c r="E47" i="4"/>
  <c r="E46" i="5" s="1"/>
  <c r="C47" i="5"/>
  <c r="D48" i="4"/>
  <c r="D47" i="5" s="1"/>
  <c r="E48" i="4"/>
  <c r="E47" i="5" s="1"/>
  <c r="C48" i="5"/>
  <c r="D49" i="4"/>
  <c r="D48" i="5" s="1"/>
  <c r="E49" i="4"/>
  <c r="E48" i="5" s="1"/>
  <c r="C49" i="5"/>
  <c r="D50" i="4"/>
  <c r="D49" i="5" s="1"/>
  <c r="E50" i="4"/>
  <c r="E49" i="5" s="1"/>
  <c r="C50" i="5"/>
  <c r="D51" i="4"/>
  <c r="D50" i="5" s="1"/>
  <c r="E51" i="4"/>
  <c r="E50" i="5" s="1"/>
  <c r="C51" i="5"/>
  <c r="D52" i="4"/>
  <c r="D51" i="5" s="1"/>
  <c r="E52" i="4"/>
  <c r="E51" i="5" s="1"/>
  <c r="C52" i="5"/>
  <c r="D53" i="4"/>
  <c r="D52" i="5" s="1"/>
  <c r="E53" i="4"/>
  <c r="E52" i="5" s="1"/>
  <c r="C53" i="5"/>
  <c r="D54" i="4"/>
  <c r="D53" i="5" s="1"/>
  <c r="E54" i="4"/>
  <c r="E53" i="5" s="1"/>
  <c r="C54" i="5"/>
  <c r="D55" i="4"/>
  <c r="D54" i="5" s="1"/>
  <c r="E55" i="4"/>
  <c r="E54" i="5" s="1"/>
  <c r="C55" i="5"/>
  <c r="D56" i="4"/>
  <c r="D55" i="5" s="1"/>
  <c r="E56" i="4"/>
  <c r="E55" i="5" s="1"/>
  <c r="D2" i="4"/>
  <c r="D1" i="5" s="1"/>
  <c r="E2" i="4"/>
  <c r="E1" i="5" s="1"/>
  <c r="C1" i="5"/>
  <c r="B56" i="4"/>
  <c r="B55" i="5" s="1"/>
  <c r="B3" i="4"/>
  <c r="B2" i="5" s="1"/>
  <c r="B4" i="4"/>
  <c r="B3" i="5" s="1"/>
  <c r="B5" i="4"/>
  <c r="B4" i="5" s="1"/>
  <c r="B6" i="4"/>
  <c r="B5" i="5" s="1"/>
  <c r="B7" i="4"/>
  <c r="B6" i="5" s="1"/>
  <c r="B8" i="4"/>
  <c r="B7" i="5" s="1"/>
  <c r="B9" i="4"/>
  <c r="B8" i="5" s="1"/>
  <c r="B10" i="4"/>
  <c r="B9" i="5" s="1"/>
  <c r="B11" i="4"/>
  <c r="B10" i="5" s="1"/>
  <c r="B12" i="4"/>
  <c r="B11" i="5" s="1"/>
  <c r="B13" i="4"/>
  <c r="B12" i="5" s="1"/>
  <c r="B14" i="4"/>
  <c r="B13" i="5" s="1"/>
  <c r="B15" i="4"/>
  <c r="B14" i="5" s="1"/>
  <c r="B16" i="4"/>
  <c r="B15" i="5" s="1"/>
  <c r="B17" i="4"/>
  <c r="B16" i="5" s="1"/>
  <c r="B18" i="4"/>
  <c r="B17" i="5" s="1"/>
  <c r="B19" i="4"/>
  <c r="B18" i="5" s="1"/>
  <c r="B20" i="4"/>
  <c r="B19" i="5" s="1"/>
  <c r="B21" i="4"/>
  <c r="B20" i="5" s="1"/>
  <c r="B22" i="4"/>
  <c r="B21" i="5" s="1"/>
  <c r="B23" i="4"/>
  <c r="B22" i="5" s="1"/>
  <c r="B24" i="4"/>
  <c r="B23" i="5" s="1"/>
  <c r="B25" i="4"/>
  <c r="B24" i="5" s="1"/>
  <c r="B26" i="4"/>
  <c r="B25" i="5" s="1"/>
  <c r="B27" i="4"/>
  <c r="B26" i="5" s="1"/>
  <c r="B28" i="4"/>
  <c r="B27" i="5" s="1"/>
  <c r="B29" i="4"/>
  <c r="B28" i="5" s="1"/>
  <c r="B30" i="4"/>
  <c r="B29" i="5" s="1"/>
  <c r="B31" i="4"/>
  <c r="B30" i="5" s="1"/>
  <c r="B32" i="4"/>
  <c r="B31" i="5" s="1"/>
  <c r="B33" i="4"/>
  <c r="B32" i="5" s="1"/>
  <c r="B34" i="4"/>
  <c r="B33" i="5" s="1"/>
  <c r="B35" i="4"/>
  <c r="B34" i="5" s="1"/>
  <c r="B36" i="4"/>
  <c r="B35" i="5" s="1"/>
  <c r="B37" i="4"/>
  <c r="B36" i="5" s="1"/>
  <c r="B38" i="4"/>
  <c r="B37" i="5" s="1"/>
  <c r="B39" i="4"/>
  <c r="B38" i="5" s="1"/>
  <c r="B40" i="4"/>
  <c r="B39" i="5" s="1"/>
  <c r="B41" i="4"/>
  <c r="B40" i="5" s="1"/>
  <c r="B42" i="4"/>
  <c r="B41" i="5" s="1"/>
  <c r="B43" i="4"/>
  <c r="B42" i="5" s="1"/>
  <c r="B44" i="4"/>
  <c r="B43" i="5" s="1"/>
  <c r="B45" i="4"/>
  <c r="B44" i="5" s="1"/>
  <c r="B46" i="4"/>
  <c r="B45" i="5" s="1"/>
  <c r="B47" i="4"/>
  <c r="B46" i="5" s="1"/>
  <c r="B48" i="4"/>
  <c r="B47" i="5" s="1"/>
  <c r="B49" i="4"/>
  <c r="B48" i="5" s="1"/>
  <c r="B50" i="4"/>
  <c r="B49" i="5" s="1"/>
  <c r="B51" i="4"/>
  <c r="B50" i="5" s="1"/>
  <c r="B52" i="4"/>
  <c r="B51" i="5" s="1"/>
  <c r="B53" i="4"/>
  <c r="B52" i="5" s="1"/>
  <c r="B54" i="4"/>
  <c r="B53" i="5" s="1"/>
  <c r="B55" i="4"/>
  <c r="B54" i="5" s="1"/>
  <c r="B2" i="4"/>
  <c r="B1" i="5" s="1"/>
  <c r="DV55" i="4" l="1"/>
  <c r="DV47" i="4"/>
  <c r="DV39" i="4"/>
  <c r="DV23" i="4"/>
  <c r="DV15" i="4"/>
  <c r="DV14" i="4"/>
  <c r="DV13" i="4"/>
  <c r="DV12" i="4"/>
  <c r="DV54" i="4"/>
  <c r="DV38" i="4"/>
  <c r="DV53" i="4"/>
  <c r="DV45" i="4"/>
  <c r="DV37" i="4"/>
  <c r="DV29" i="4"/>
  <c r="DV21" i="4"/>
  <c r="DV52" i="4"/>
  <c r="DV44" i="4"/>
  <c r="DV36" i="4"/>
  <c r="DV28" i="4"/>
  <c r="DV20" i="4"/>
  <c r="DV51" i="4"/>
  <c r="DV43" i="4"/>
  <c r="DV35" i="4"/>
  <c r="DV19" i="4"/>
  <c r="DV10" i="4"/>
  <c r="DV46" i="4"/>
  <c r="DV22" i="4"/>
  <c r="DV50" i="4"/>
  <c r="DV42" i="4"/>
  <c r="DV34" i="4"/>
  <c r="DV26" i="4"/>
  <c r="DV18" i="4"/>
  <c r="DV49" i="4"/>
  <c r="DV41" i="4"/>
  <c r="DV33" i="4"/>
  <c r="DV25" i="4"/>
  <c r="DV17" i="4"/>
  <c r="G4" i="5"/>
  <c r="D16" i="17"/>
  <c r="G16" i="17" s="1"/>
  <c r="H16" i="17" s="1"/>
  <c r="J16" i="17" s="1"/>
  <c r="K16" i="17" s="1"/>
  <c r="M16" i="17" s="1"/>
  <c r="N16" i="17" s="1"/>
  <c r="D10" i="17"/>
  <c r="G10" i="17" s="1"/>
  <c r="H10" i="17" s="1"/>
  <c r="J10" i="17" s="1"/>
  <c r="K10" i="17" s="1"/>
  <c r="M10" i="17" s="1"/>
  <c r="N10" i="17" s="1"/>
  <c r="D5" i="17"/>
  <c r="G5" i="17" s="1"/>
  <c r="H5" i="17" s="1"/>
  <c r="J5" i="17" s="1"/>
  <c r="K5" i="17" s="1"/>
  <c r="M5" i="17" s="1"/>
  <c r="N5" i="17" s="1"/>
  <c r="D13" i="17"/>
  <c r="G13" i="17" s="1"/>
  <c r="H13" i="17" s="1"/>
  <c r="J13" i="17" s="1"/>
  <c r="K13" i="17" s="1"/>
  <c r="M13" i="17" s="1"/>
  <c r="N13" i="17" s="1"/>
  <c r="D7" i="17"/>
  <c r="G7" i="17" s="1"/>
  <c r="H7" i="17" s="1"/>
  <c r="J7" i="17" s="1"/>
  <c r="K7" i="17" s="1"/>
  <c r="M7" i="17" s="1"/>
  <c r="N7" i="17" s="1"/>
  <c r="D15" i="17"/>
  <c r="G15" i="17" s="1"/>
  <c r="H15" i="17" s="1"/>
  <c r="J15" i="17" s="1"/>
  <c r="K15" i="17" s="1"/>
  <c r="M15" i="17" s="1"/>
  <c r="N15" i="17" s="1"/>
  <c r="D9" i="17"/>
  <c r="G9" i="17" s="1"/>
  <c r="H9" i="17" s="1"/>
  <c r="J9" i="17" s="1"/>
  <c r="K9" i="17" s="1"/>
  <c r="M9" i="17" s="1"/>
  <c r="N9" i="17" s="1"/>
  <c r="D17" i="17"/>
  <c r="G17" i="17" s="1"/>
  <c r="H17" i="17" s="1"/>
  <c r="J17" i="17" s="1"/>
  <c r="K17" i="17" s="1"/>
  <c r="M17" i="17" s="1"/>
  <c r="N17" i="17" s="1"/>
  <c r="D11" i="17"/>
  <c r="G11" i="17" s="1"/>
  <c r="H11" i="17" s="1"/>
  <c r="J11" i="17" s="1"/>
  <c r="K11" i="17" s="1"/>
  <c r="M11" i="17" s="1"/>
  <c r="N11" i="17" s="1"/>
  <c r="D6" i="17"/>
  <c r="G6" i="17" s="1"/>
  <c r="H6" i="17" s="1"/>
  <c r="J6" i="17" s="1"/>
  <c r="K6" i="17" s="1"/>
  <c r="M6" i="17" s="1"/>
  <c r="N6" i="17" s="1"/>
  <c r="D4" i="17"/>
  <c r="D18" i="17"/>
  <c r="G18" i="17" s="1"/>
  <c r="H18" i="17" s="1"/>
  <c r="J18" i="17" s="1"/>
  <c r="K18" i="17" s="1"/>
  <c r="M18" i="17" s="1"/>
  <c r="N18" i="17" s="1"/>
  <c r="D12" i="17"/>
  <c r="G12" i="17" s="1"/>
  <c r="H12" i="17" s="1"/>
  <c r="J12" i="17" s="1"/>
  <c r="K12" i="17" s="1"/>
  <c r="M12" i="17" s="1"/>
  <c r="N12" i="17" s="1"/>
  <c r="D3" i="17"/>
  <c r="G3" i="17" s="1"/>
  <c r="D3" i="1"/>
  <c r="DV2" i="4"/>
  <c r="D14" i="17"/>
  <c r="G14" i="17" s="1"/>
  <c r="H14" i="17" s="1"/>
  <c r="J14" i="17" s="1"/>
  <c r="K14" i="17" s="1"/>
  <c r="M14" i="17" s="1"/>
  <c r="N14" i="17" s="1"/>
  <c r="D8" i="17"/>
  <c r="G8" i="17" s="1"/>
  <c r="H8" i="17" s="1"/>
  <c r="J8" i="17" s="1"/>
  <c r="K8" i="17" s="1"/>
  <c r="M8" i="17" s="1"/>
  <c r="N8" i="17" s="1"/>
  <c r="O24" i="5"/>
  <c r="X45" i="5"/>
  <c r="R11" i="5"/>
  <c r="L42" i="5"/>
  <c r="H30" i="5"/>
  <c r="Y37" i="5"/>
  <c r="N30" i="5"/>
  <c r="W28" i="5"/>
  <c r="AC22" i="5"/>
  <c r="X52" i="5"/>
  <c r="J47" i="5"/>
  <c r="Z33" i="5"/>
  <c r="AC31" i="5"/>
  <c r="U31" i="5"/>
  <c r="AC28" i="5"/>
  <c r="W23" i="5"/>
  <c r="O23" i="5"/>
  <c r="G16" i="5"/>
  <c r="V51" i="5"/>
  <c r="O40" i="5"/>
  <c r="U36" i="5"/>
  <c r="M36" i="5"/>
  <c r="Q35" i="5"/>
  <c r="AA10" i="5"/>
  <c r="T10" i="5"/>
  <c r="L10" i="5"/>
  <c r="AC26" i="5"/>
  <c r="N26" i="5"/>
  <c r="M25" i="5"/>
  <c r="M45" i="5"/>
  <c r="M43" i="5"/>
  <c r="AB55" i="5"/>
  <c r="U55" i="5"/>
  <c r="U50" i="5"/>
  <c r="G49" i="5"/>
  <c r="H32" i="5"/>
  <c r="L9" i="5"/>
  <c r="U48" i="5"/>
  <c r="M48" i="5"/>
  <c r="X41" i="5"/>
  <c r="M27" i="5"/>
  <c r="V22" i="5"/>
  <c r="S18" i="5"/>
  <c r="S13" i="5"/>
  <c r="M13" i="5"/>
  <c r="M12" i="5"/>
  <c r="V46" i="5"/>
  <c r="O53" i="5"/>
  <c r="AA55" i="5"/>
  <c r="X54" i="5"/>
  <c r="J54" i="5"/>
  <c r="AB48" i="5"/>
  <c r="Y47" i="5"/>
  <c r="Q47" i="5"/>
  <c r="R43" i="5"/>
  <c r="L43" i="5"/>
  <c r="Z42" i="5"/>
  <c r="S42" i="5"/>
  <c r="W41" i="5"/>
  <c r="P41" i="5"/>
  <c r="N40" i="5"/>
  <c r="G40" i="5"/>
  <c r="O39" i="5"/>
  <c r="G39" i="5"/>
  <c r="L38" i="5"/>
  <c r="Y34" i="5"/>
  <c r="Q34" i="5"/>
  <c r="I34" i="5"/>
  <c r="N31" i="5"/>
  <c r="K20" i="5"/>
  <c r="Y13" i="5"/>
  <c r="Y43" i="5"/>
  <c r="U40" i="5"/>
  <c r="AB39" i="5"/>
  <c r="AA38" i="5"/>
  <c r="AC49" i="5"/>
  <c r="H54" i="5"/>
  <c r="V50" i="5"/>
  <c r="M49" i="5"/>
  <c r="X46" i="5"/>
  <c r="Q46" i="5"/>
  <c r="O45" i="5"/>
  <c r="H45" i="5"/>
  <c r="X42" i="5"/>
  <c r="Q42" i="5"/>
  <c r="AB40" i="5"/>
  <c r="T39" i="5"/>
  <c r="M39" i="5"/>
  <c r="R38" i="5"/>
  <c r="J38" i="5"/>
  <c r="Q55" i="5"/>
  <c r="O54" i="5"/>
  <c r="W53" i="5"/>
  <c r="M51" i="5"/>
  <c r="G51" i="5"/>
  <c r="AC50" i="5"/>
  <c r="I50" i="5"/>
  <c r="I46" i="5"/>
  <c r="V44" i="5"/>
  <c r="O44" i="5"/>
  <c r="H44" i="5"/>
  <c r="W43" i="5"/>
  <c r="Z39" i="5"/>
  <c r="Y38" i="5"/>
  <c r="O35" i="5"/>
  <c r="I55" i="5"/>
  <c r="AB54" i="5"/>
  <c r="AC53" i="5"/>
  <c r="L52" i="5"/>
  <c r="AB50" i="5"/>
  <c r="O50" i="5"/>
  <c r="R49" i="5"/>
  <c r="L49" i="5"/>
  <c r="X48" i="5"/>
  <c r="P46" i="5"/>
  <c r="G45" i="5"/>
  <c r="AB44" i="5"/>
  <c r="Z40" i="5"/>
  <c r="Y39" i="5"/>
  <c r="X38" i="5"/>
  <c r="H38" i="5"/>
  <c r="N35" i="5"/>
  <c r="X32" i="5"/>
  <c r="W51" i="5"/>
  <c r="Z45" i="5"/>
  <c r="T44" i="5"/>
  <c r="G43" i="5"/>
  <c r="K41" i="5"/>
  <c r="O37" i="5"/>
  <c r="H37" i="5"/>
  <c r="W36" i="5"/>
  <c r="O36" i="5"/>
  <c r="G36" i="5"/>
  <c r="V52" i="5"/>
  <c r="Q52" i="5"/>
  <c r="J52" i="5"/>
  <c r="AA47" i="5"/>
  <c r="S47" i="5"/>
  <c r="R41" i="5"/>
  <c r="I40" i="5"/>
  <c r="U37" i="5"/>
  <c r="P28" i="5"/>
  <c r="AA37" i="5"/>
  <c r="T37" i="5"/>
  <c r="M37" i="5"/>
  <c r="I35" i="5"/>
  <c r="Q33" i="5"/>
  <c r="W32" i="5"/>
  <c r="O32" i="5"/>
  <c r="Z30" i="5"/>
  <c r="AC29" i="5"/>
  <c r="V28" i="5"/>
  <c r="G24" i="5"/>
  <c r="V23" i="5"/>
  <c r="AB22" i="5"/>
  <c r="U22" i="5"/>
  <c r="N22" i="5"/>
  <c r="G22" i="5"/>
  <c r="S20" i="5"/>
  <c r="J19" i="5"/>
  <c r="Y18" i="5"/>
  <c r="R18" i="5"/>
  <c r="J18" i="5"/>
  <c r="N17" i="5"/>
  <c r="G17" i="5"/>
  <c r="U16" i="5"/>
  <c r="N16" i="5"/>
  <c r="AA31" i="5"/>
  <c r="S31" i="5"/>
  <c r="L31" i="5"/>
  <c r="S25" i="5"/>
  <c r="AC23" i="5"/>
  <c r="O21" i="5"/>
  <c r="Z20" i="5"/>
  <c r="Q19" i="5"/>
  <c r="AB17" i="5"/>
  <c r="M16" i="5"/>
  <c r="X15" i="5"/>
  <c r="W14" i="5"/>
  <c r="K13" i="5"/>
  <c r="K8" i="5"/>
  <c r="X7" i="5"/>
  <c r="P7" i="5"/>
  <c r="H7" i="5"/>
  <c r="W6" i="5"/>
  <c r="O6" i="5"/>
  <c r="G6" i="5"/>
  <c r="V5" i="5"/>
  <c r="N5" i="5"/>
  <c r="AC4" i="5"/>
  <c r="U4" i="5"/>
  <c r="M4" i="5"/>
  <c r="AB3" i="5"/>
  <c r="T3" i="5"/>
  <c r="L3" i="5"/>
  <c r="AA2" i="5"/>
  <c r="S2" i="5"/>
  <c r="X30" i="5"/>
  <c r="AB28" i="5"/>
  <c r="R27" i="5"/>
  <c r="S26" i="5"/>
  <c r="Z25" i="5"/>
  <c r="T24" i="5"/>
  <c r="W19" i="5"/>
  <c r="T17" i="5"/>
  <c r="L17" i="5"/>
  <c r="AA16" i="5"/>
  <c r="S16" i="5"/>
  <c r="V12" i="5"/>
  <c r="Q12" i="5"/>
  <c r="Y8" i="5"/>
  <c r="J8" i="5"/>
  <c r="M29" i="5"/>
  <c r="AC27" i="5"/>
  <c r="T21" i="5"/>
  <c r="Z17" i="5"/>
  <c r="N14" i="5"/>
  <c r="O9" i="5"/>
  <c r="P8" i="5"/>
  <c r="V7" i="5"/>
  <c r="N7" i="5"/>
  <c r="AC6" i="5"/>
  <c r="U6" i="5"/>
  <c r="M6" i="5"/>
  <c r="AB5" i="5"/>
  <c r="T5" i="5"/>
  <c r="L5" i="5"/>
  <c r="AA4" i="5"/>
  <c r="S4" i="5"/>
  <c r="K4" i="5"/>
  <c r="Z3" i="5"/>
  <c r="R3" i="5"/>
  <c r="J3" i="5"/>
  <c r="Y2" i="5"/>
  <c r="Q2" i="5"/>
  <c r="I2" i="5"/>
  <c r="W34" i="5"/>
  <c r="O34" i="5"/>
  <c r="U33" i="5"/>
  <c r="AB27" i="5"/>
  <c r="Z24" i="5"/>
  <c r="M15" i="5"/>
  <c r="H15" i="5"/>
  <c r="U9" i="5"/>
  <c r="W8" i="5"/>
  <c r="Z35" i="5"/>
  <c r="N34" i="5"/>
  <c r="AB33" i="5"/>
  <c r="L33" i="5"/>
  <c r="O25" i="5"/>
  <c r="AB15" i="5"/>
  <c r="L14" i="5"/>
  <c r="AA12" i="5"/>
  <c r="T11" i="5"/>
  <c r="H11" i="5"/>
  <c r="AC10" i="5"/>
  <c r="N10" i="5"/>
  <c r="G10" i="5"/>
  <c r="T9" i="5"/>
  <c r="N9" i="5"/>
  <c r="G9" i="5"/>
  <c r="V8" i="5"/>
  <c r="Q32" i="5"/>
  <c r="J32" i="5"/>
  <c r="Q28" i="5"/>
  <c r="G25" i="5"/>
  <c r="X24" i="5"/>
  <c r="P23" i="5"/>
  <c r="H23" i="5"/>
  <c r="L18" i="5"/>
  <c r="Z14" i="5"/>
  <c r="K14" i="5"/>
  <c r="U10" i="5"/>
  <c r="F42" i="5"/>
  <c r="F6" i="5"/>
  <c r="F26" i="5"/>
  <c r="F38" i="5"/>
  <c r="F10" i="5"/>
  <c r="F30" i="5"/>
  <c r="U53" i="5"/>
  <c r="F55" i="5"/>
  <c r="F49" i="5"/>
  <c r="F36" i="5"/>
  <c r="F23" i="5"/>
  <c r="F17" i="5"/>
  <c r="F4" i="5"/>
  <c r="O55" i="5"/>
  <c r="AC54" i="5"/>
  <c r="AA53" i="5"/>
  <c r="AC51" i="5"/>
  <c r="Q51" i="5"/>
  <c r="W49" i="5"/>
  <c r="N46" i="5"/>
  <c r="F54" i="5"/>
  <c r="U54" i="5"/>
  <c r="F47" i="5"/>
  <c r="F41" i="5"/>
  <c r="F34" i="5"/>
  <c r="F28" i="5"/>
  <c r="F15" i="5"/>
  <c r="F9" i="5"/>
  <c r="Z55" i="5"/>
  <c r="T55" i="5"/>
  <c r="M55" i="5"/>
  <c r="G55" i="5"/>
  <c r="AA54" i="5"/>
  <c r="T54" i="5"/>
  <c r="N54" i="5"/>
  <c r="G54" i="5"/>
  <c r="H53" i="5"/>
  <c r="AB52" i="5"/>
  <c r="H52" i="5"/>
  <c r="AB51" i="5"/>
  <c r="O51" i="5"/>
  <c r="L50" i="5"/>
  <c r="K44" i="5"/>
  <c r="V35" i="5"/>
  <c r="F29" i="5"/>
  <c r="F53" i="5"/>
  <c r="F46" i="5"/>
  <c r="F40" i="5"/>
  <c r="F27" i="5"/>
  <c r="F21" i="5"/>
  <c r="F14" i="5"/>
  <c r="F8" i="5"/>
  <c r="Y55" i="5"/>
  <c r="S55" i="5"/>
  <c r="Z54" i="5"/>
  <c r="M54" i="5"/>
  <c r="S53" i="5"/>
  <c r="M53" i="5"/>
  <c r="G53" i="5"/>
  <c r="O52" i="5"/>
  <c r="AA51" i="5"/>
  <c r="U51" i="5"/>
  <c r="S48" i="5"/>
  <c r="K48" i="5"/>
  <c r="F16" i="5"/>
  <c r="N55" i="5"/>
  <c r="F52" i="5"/>
  <c r="F39" i="5"/>
  <c r="F33" i="5"/>
  <c r="F20" i="5"/>
  <c r="F7" i="5"/>
  <c r="R55" i="5"/>
  <c r="L55" i="5"/>
  <c r="L54" i="5"/>
  <c r="X53" i="5"/>
  <c r="R53" i="5"/>
  <c r="Z52" i="5"/>
  <c r="T52" i="5"/>
  <c r="N52" i="5"/>
  <c r="Q50" i="5"/>
  <c r="J50" i="5"/>
  <c r="S49" i="5"/>
  <c r="Z48" i="5"/>
  <c r="O47" i="5"/>
  <c r="P44" i="5"/>
  <c r="I44" i="5"/>
  <c r="F48" i="5"/>
  <c r="F3" i="5"/>
  <c r="H55" i="5"/>
  <c r="F51" i="5"/>
  <c r="F45" i="5"/>
  <c r="F32" i="5"/>
  <c r="F19" i="5"/>
  <c r="F13" i="5"/>
  <c r="X55" i="5"/>
  <c r="K55" i="5"/>
  <c r="R54" i="5"/>
  <c r="K54" i="5"/>
  <c r="Q53" i="5"/>
  <c r="L53" i="5"/>
  <c r="Z49" i="5"/>
  <c r="Y29" i="5"/>
  <c r="Z53" i="5"/>
  <c r="F2" i="5"/>
  <c r="F50" i="5"/>
  <c r="F44" i="5"/>
  <c r="F31" i="5"/>
  <c r="F25" i="5"/>
  <c r="F18" i="5"/>
  <c r="F12" i="5"/>
  <c r="AC55" i="5"/>
  <c r="W55" i="5"/>
  <c r="J55" i="5"/>
  <c r="Q54" i="5"/>
  <c r="K53" i="5"/>
  <c r="S52" i="5"/>
  <c r="R51" i="5"/>
  <c r="AC46" i="5"/>
  <c r="T45" i="5"/>
  <c r="F35" i="5"/>
  <c r="F22" i="5"/>
  <c r="F43" i="5"/>
  <c r="F37" i="5"/>
  <c r="F24" i="5"/>
  <c r="F11" i="5"/>
  <c r="F5" i="5"/>
  <c r="V55" i="5"/>
  <c r="P55" i="5"/>
  <c r="W54" i="5"/>
  <c r="P54" i="5"/>
  <c r="AB53" i="5"/>
  <c r="P53" i="5"/>
  <c r="J53" i="5"/>
  <c r="R52" i="5"/>
  <c r="L51" i="5"/>
  <c r="N50" i="5"/>
  <c r="X49" i="5"/>
  <c r="K49" i="5"/>
  <c r="AA44" i="5"/>
  <c r="W29" i="5"/>
  <c r="J42" i="5"/>
  <c r="I41" i="5"/>
  <c r="AC36" i="5"/>
  <c r="AB35" i="5"/>
  <c r="S33" i="5"/>
  <c r="U30" i="5"/>
  <c r="S29" i="5"/>
  <c r="L28" i="5"/>
  <c r="X27" i="5"/>
  <c r="K27" i="5"/>
  <c r="Y54" i="5"/>
  <c r="S54" i="5"/>
  <c r="V53" i="5"/>
  <c r="AC52" i="5"/>
  <c r="M52" i="5"/>
  <c r="P51" i="5"/>
  <c r="K51" i="5"/>
  <c r="AA50" i="5"/>
  <c r="Q49" i="5"/>
  <c r="Y48" i="5"/>
  <c r="R48" i="5"/>
  <c r="X47" i="5"/>
  <c r="P47" i="5"/>
  <c r="I47" i="5"/>
  <c r="AB46" i="5"/>
  <c r="O46" i="5"/>
  <c r="Y45" i="5"/>
  <c r="S45" i="5"/>
  <c r="Z44" i="5"/>
  <c r="N44" i="5"/>
  <c r="X43" i="5"/>
  <c r="Q43" i="5"/>
  <c r="K43" i="5"/>
  <c r="P42" i="5"/>
  <c r="I42" i="5"/>
  <c r="AC41" i="5"/>
  <c r="V41" i="5"/>
  <c r="O41" i="5"/>
  <c r="H41" i="5"/>
  <c r="AA40" i="5"/>
  <c r="T40" i="5"/>
  <c r="M40" i="5"/>
  <c r="S39" i="5"/>
  <c r="L39" i="5"/>
  <c r="Q38" i="5"/>
  <c r="I38" i="5"/>
  <c r="S37" i="5"/>
  <c r="L37" i="5"/>
  <c r="AB36" i="5"/>
  <c r="T36" i="5"/>
  <c r="L36" i="5"/>
  <c r="AA35" i="5"/>
  <c r="U35" i="5"/>
  <c r="H35" i="5"/>
  <c r="AC34" i="5"/>
  <c r="V34" i="5"/>
  <c r="H34" i="5"/>
  <c r="Y33" i="5"/>
  <c r="R33" i="5"/>
  <c r="K33" i="5"/>
  <c r="AC32" i="5"/>
  <c r="V32" i="5"/>
  <c r="N32" i="5"/>
  <c r="Z31" i="5"/>
  <c r="R31" i="5"/>
  <c r="K31" i="5"/>
  <c r="Y30" i="5"/>
  <c r="T30" i="5"/>
  <c r="X29" i="5"/>
  <c r="R29" i="5"/>
  <c r="K28" i="5"/>
  <c r="W27" i="5"/>
  <c r="Q27" i="5"/>
  <c r="U26" i="5"/>
  <c r="V24" i="5"/>
  <c r="W21" i="5"/>
  <c r="P21" i="5"/>
  <c r="J21" i="5"/>
  <c r="V17" i="5"/>
  <c r="AC16" i="5"/>
  <c r="Y15" i="5"/>
  <c r="Q15" i="5"/>
  <c r="X14" i="5"/>
  <c r="W52" i="5"/>
  <c r="G52" i="5"/>
  <c r="J51" i="5"/>
  <c r="Z50" i="5"/>
  <c r="T50" i="5"/>
  <c r="P49" i="5"/>
  <c r="Q48" i="5"/>
  <c r="J48" i="5"/>
  <c r="W47" i="5"/>
  <c r="H47" i="5"/>
  <c r="AA46" i="5"/>
  <c r="U46" i="5"/>
  <c r="H46" i="5"/>
  <c r="R45" i="5"/>
  <c r="L45" i="5"/>
  <c r="Y44" i="5"/>
  <c r="S44" i="5"/>
  <c r="M44" i="5"/>
  <c r="P43" i="5"/>
  <c r="J43" i="5"/>
  <c r="AC42" i="5"/>
  <c r="W42" i="5"/>
  <c r="O42" i="5"/>
  <c r="H42" i="5"/>
  <c r="AB41" i="5"/>
  <c r="U41" i="5"/>
  <c r="N41" i="5"/>
  <c r="G41" i="5"/>
  <c r="S40" i="5"/>
  <c r="L40" i="5"/>
  <c r="R39" i="5"/>
  <c r="K39" i="5"/>
  <c r="P38" i="5"/>
  <c r="X37" i="5"/>
  <c r="R37" i="5"/>
  <c r="K37" i="5"/>
  <c r="AA36" i="5"/>
  <c r="S36" i="5"/>
  <c r="K36" i="5"/>
  <c r="T35" i="5"/>
  <c r="G35" i="5"/>
  <c r="AB34" i="5"/>
  <c r="U34" i="5"/>
  <c r="G34" i="5"/>
  <c r="X33" i="5"/>
  <c r="J33" i="5"/>
  <c r="AB32" i="5"/>
  <c r="U32" i="5"/>
  <c r="M32" i="5"/>
  <c r="G32" i="5"/>
  <c r="Y31" i="5"/>
  <c r="Q31" i="5"/>
  <c r="J31" i="5"/>
  <c r="S30" i="5"/>
  <c r="M30" i="5"/>
  <c r="G30" i="5"/>
  <c r="Q29" i="5"/>
  <c r="L29" i="5"/>
  <c r="J28" i="5"/>
  <c r="V27" i="5"/>
  <c r="P27" i="5"/>
  <c r="J27" i="5"/>
  <c r="L26" i="5"/>
  <c r="K25" i="5"/>
  <c r="M24" i="5"/>
  <c r="M23" i="5"/>
  <c r="Z51" i="5"/>
  <c r="I51" i="5"/>
  <c r="Y50" i="5"/>
  <c r="S50" i="5"/>
  <c r="M50" i="5"/>
  <c r="H50" i="5"/>
  <c r="AB49" i="5"/>
  <c r="V49" i="5"/>
  <c r="O49" i="5"/>
  <c r="J49" i="5"/>
  <c r="P48" i="5"/>
  <c r="I48" i="5"/>
  <c r="V47" i="5"/>
  <c r="G47" i="5"/>
  <c r="Z46" i="5"/>
  <c r="T46" i="5"/>
  <c r="G46" i="5"/>
  <c r="Q45" i="5"/>
  <c r="K45" i="5"/>
  <c r="X44" i="5"/>
  <c r="R44" i="5"/>
  <c r="L44" i="5"/>
  <c r="G44" i="5"/>
  <c r="AC43" i="5"/>
  <c r="O43" i="5"/>
  <c r="I43" i="5"/>
  <c r="AB42" i="5"/>
  <c r="V42" i="5"/>
  <c r="N42" i="5"/>
  <c r="G42" i="5"/>
  <c r="AA41" i="5"/>
  <c r="T41" i="5"/>
  <c r="M41" i="5"/>
  <c r="R40" i="5"/>
  <c r="K40" i="5"/>
  <c r="X39" i="5"/>
  <c r="Q39" i="5"/>
  <c r="J39" i="5"/>
  <c r="AC38" i="5"/>
  <c r="W38" i="5"/>
  <c r="O38" i="5"/>
  <c r="W37" i="5"/>
  <c r="Q37" i="5"/>
  <c r="J37" i="5"/>
  <c r="Z36" i="5"/>
  <c r="R36" i="5"/>
  <c r="J36" i="5"/>
  <c r="S35" i="5"/>
  <c r="M35" i="5"/>
  <c r="AA34" i="5"/>
  <c r="T34" i="5"/>
  <c r="M34" i="5"/>
  <c r="W33" i="5"/>
  <c r="I33" i="5"/>
  <c r="AA32" i="5"/>
  <c r="T32" i="5"/>
  <c r="L32" i="5"/>
  <c r="X31" i="5"/>
  <c r="P31" i="5"/>
  <c r="I31" i="5"/>
  <c r="R30" i="5"/>
  <c r="L30" i="5"/>
  <c r="P29" i="5"/>
  <c r="K29" i="5"/>
  <c r="U28" i="5"/>
  <c r="O28" i="5"/>
  <c r="I28" i="5"/>
  <c r="AA27" i="5"/>
  <c r="U27" i="5"/>
  <c r="O27" i="5"/>
  <c r="I27" i="5"/>
  <c r="AA26" i="5"/>
  <c r="K26" i="5"/>
  <c r="AB21" i="5"/>
  <c r="Y53" i="5"/>
  <c r="T53" i="5"/>
  <c r="I53" i="5"/>
  <c r="AA52" i="5"/>
  <c r="P52" i="5"/>
  <c r="K52" i="5"/>
  <c r="Y51" i="5"/>
  <c r="T51" i="5"/>
  <c r="N51" i="5"/>
  <c r="X50" i="5"/>
  <c r="R50" i="5"/>
  <c r="G50" i="5"/>
  <c r="AA49" i="5"/>
  <c r="U49" i="5"/>
  <c r="I49" i="5"/>
  <c r="W48" i="5"/>
  <c r="O48" i="5"/>
  <c r="H48" i="5"/>
  <c r="AC47" i="5"/>
  <c r="U47" i="5"/>
  <c r="N47" i="5"/>
  <c r="Y46" i="5"/>
  <c r="S46" i="5"/>
  <c r="M46" i="5"/>
  <c r="AC45" i="5"/>
  <c r="W45" i="5"/>
  <c r="P45" i="5"/>
  <c r="J45" i="5"/>
  <c r="AC44" i="5"/>
  <c r="W44" i="5"/>
  <c r="Q44" i="5"/>
  <c r="V43" i="5"/>
  <c r="H43" i="5"/>
  <c r="U42" i="5"/>
  <c r="M42" i="5"/>
  <c r="Z41" i="5"/>
  <c r="S41" i="5"/>
  <c r="L41" i="5"/>
  <c r="Y40" i="5"/>
  <c r="Q40" i="5"/>
  <c r="J40" i="5"/>
  <c r="W39" i="5"/>
  <c r="I39" i="5"/>
  <c r="AB38" i="5"/>
  <c r="V38" i="5"/>
  <c r="N38" i="5"/>
  <c r="G38" i="5"/>
  <c r="AC37" i="5"/>
  <c r="V37" i="5"/>
  <c r="P37" i="5"/>
  <c r="I37" i="5"/>
  <c r="Y36" i="5"/>
  <c r="Q36" i="5"/>
  <c r="I36" i="5"/>
  <c r="Y35" i="5"/>
  <c r="R35" i="5"/>
  <c r="L35" i="5"/>
  <c r="Z34" i="5"/>
  <c r="S34" i="5"/>
  <c r="L34" i="5"/>
  <c r="V33" i="5"/>
  <c r="P33" i="5"/>
  <c r="H33" i="5"/>
  <c r="Z32" i="5"/>
  <c r="S32" i="5"/>
  <c r="W31" i="5"/>
  <c r="O31" i="5"/>
  <c r="H31" i="5"/>
  <c r="AC30" i="5"/>
  <c r="W30" i="5"/>
  <c r="Q30" i="5"/>
  <c r="K30" i="5"/>
  <c r="AB29" i="5"/>
  <c r="V29" i="5"/>
  <c r="O29" i="5"/>
  <c r="J29" i="5"/>
  <c r="AA28" i="5"/>
  <c r="T28" i="5"/>
  <c r="N28" i="5"/>
  <c r="H28" i="5"/>
  <c r="T27" i="5"/>
  <c r="N27" i="5"/>
  <c r="H27" i="5"/>
  <c r="Z26" i="5"/>
  <c r="R26" i="5"/>
  <c r="J26" i="5"/>
  <c r="Q25" i="5"/>
  <c r="K24" i="5"/>
  <c r="AA21" i="5"/>
  <c r="M21" i="5"/>
  <c r="V19" i="5"/>
  <c r="V54" i="5"/>
  <c r="I54" i="5"/>
  <c r="N53" i="5"/>
  <c r="U52" i="5"/>
  <c r="X51" i="5"/>
  <c r="S51" i="5"/>
  <c r="H51" i="5"/>
  <c r="W50" i="5"/>
  <c r="T49" i="5"/>
  <c r="N49" i="5"/>
  <c r="H49" i="5"/>
  <c r="AC48" i="5"/>
  <c r="V48" i="5"/>
  <c r="N48" i="5"/>
  <c r="G48" i="5"/>
  <c r="AB47" i="5"/>
  <c r="T47" i="5"/>
  <c r="M47" i="5"/>
  <c r="R46" i="5"/>
  <c r="L46" i="5"/>
  <c r="V45" i="5"/>
  <c r="I45" i="5"/>
  <c r="AB43" i="5"/>
  <c r="U43" i="5"/>
  <c r="N43" i="5"/>
  <c r="AA42" i="5"/>
  <c r="T42" i="5"/>
  <c r="Y41" i="5"/>
  <c r="X40" i="5"/>
  <c r="P40" i="5"/>
  <c r="AC39" i="5"/>
  <c r="V39" i="5"/>
  <c r="P39" i="5"/>
  <c r="H39" i="5"/>
  <c r="U38" i="5"/>
  <c r="M38" i="5"/>
  <c r="AB37" i="5"/>
  <c r="X36" i="5"/>
  <c r="P36" i="5"/>
  <c r="H36" i="5"/>
  <c r="X35" i="5"/>
  <c r="K35" i="5"/>
  <c r="R34" i="5"/>
  <c r="K34" i="5"/>
  <c r="AC33" i="5"/>
  <c r="O33" i="5"/>
  <c r="G33" i="5"/>
  <c r="Y32" i="5"/>
  <c r="R32" i="5"/>
  <c r="K32" i="5"/>
  <c r="V31" i="5"/>
  <c r="G31" i="5"/>
  <c r="AB30" i="5"/>
  <c r="P30" i="5"/>
  <c r="AA29" i="5"/>
  <c r="I29" i="5"/>
  <c r="Z28" i="5"/>
  <c r="G28" i="5"/>
  <c r="Z27" i="5"/>
  <c r="G27" i="5"/>
  <c r="Y26" i="5"/>
  <c r="Q26" i="5"/>
  <c r="X25" i="5"/>
  <c r="AC15" i="5"/>
  <c r="U15" i="5"/>
  <c r="T14" i="5"/>
  <c r="L47" i="5"/>
  <c r="K46" i="5"/>
  <c r="AB45" i="5"/>
  <c r="U45" i="5"/>
  <c r="AA43" i="5"/>
  <c r="T43" i="5"/>
  <c r="W40" i="5"/>
  <c r="U39" i="5"/>
  <c r="T38" i="5"/>
  <c r="W35" i="5"/>
  <c r="J35" i="5"/>
  <c r="J34" i="5"/>
  <c r="N33" i="5"/>
  <c r="AA30" i="5"/>
  <c r="V30" i="5"/>
  <c r="O30" i="5"/>
  <c r="J30" i="5"/>
  <c r="Z29" i="5"/>
  <c r="U29" i="5"/>
  <c r="N29" i="5"/>
  <c r="H29" i="5"/>
  <c r="Y28" i="5"/>
  <c r="S28" i="5"/>
  <c r="M28" i="5"/>
  <c r="Y27" i="5"/>
  <c r="S27" i="5"/>
  <c r="X26" i="5"/>
  <c r="H26" i="5"/>
  <c r="Y21" i="5"/>
  <c r="T15" i="5"/>
  <c r="Y52" i="5"/>
  <c r="I52" i="5"/>
  <c r="P50" i="5"/>
  <c r="K50" i="5"/>
  <c r="Y49" i="5"/>
  <c r="AA48" i="5"/>
  <c r="T48" i="5"/>
  <c r="L48" i="5"/>
  <c r="Z47" i="5"/>
  <c r="R47" i="5"/>
  <c r="K47" i="5"/>
  <c r="W46" i="5"/>
  <c r="J46" i="5"/>
  <c r="AA45" i="5"/>
  <c r="N45" i="5"/>
  <c r="U44" i="5"/>
  <c r="J44" i="5"/>
  <c r="Z43" i="5"/>
  <c r="S43" i="5"/>
  <c r="Y42" i="5"/>
  <c r="R42" i="5"/>
  <c r="K42" i="5"/>
  <c r="Q41" i="5"/>
  <c r="J41" i="5"/>
  <c r="AC40" i="5"/>
  <c r="V40" i="5"/>
  <c r="H40" i="5"/>
  <c r="AA39" i="5"/>
  <c r="N39" i="5"/>
  <c r="Z38" i="5"/>
  <c r="S38" i="5"/>
  <c r="K38" i="5"/>
  <c r="Z37" i="5"/>
  <c r="N37" i="5"/>
  <c r="G37" i="5"/>
  <c r="V36" i="5"/>
  <c r="N36" i="5"/>
  <c r="AC35" i="5"/>
  <c r="P35" i="5"/>
  <c r="X34" i="5"/>
  <c r="P34" i="5"/>
  <c r="AA33" i="5"/>
  <c r="T33" i="5"/>
  <c r="M33" i="5"/>
  <c r="P32" i="5"/>
  <c r="I32" i="5"/>
  <c r="AB31" i="5"/>
  <c r="T31" i="5"/>
  <c r="M31" i="5"/>
  <c r="I30" i="5"/>
  <c r="T29" i="5"/>
  <c r="G29" i="5"/>
  <c r="X28" i="5"/>
  <c r="R28" i="5"/>
  <c r="L27" i="5"/>
  <c r="Y25" i="5"/>
  <c r="R25" i="5"/>
  <c r="L25" i="5"/>
  <c r="Y24" i="5"/>
  <c r="S24" i="5"/>
  <c r="L24" i="5"/>
  <c r="AB23" i="5"/>
  <c r="U23" i="5"/>
  <c r="N23" i="5"/>
  <c r="G23" i="5"/>
  <c r="AA22" i="5"/>
  <c r="T22" i="5"/>
  <c r="M22" i="5"/>
  <c r="AC21" i="5"/>
  <c r="X21" i="5"/>
  <c r="S21" i="5"/>
  <c r="N21" i="5"/>
  <c r="I21" i="5"/>
  <c r="Y20" i="5"/>
  <c r="R20" i="5"/>
  <c r="P19" i="5"/>
  <c r="I19" i="5"/>
  <c r="X18" i="5"/>
  <c r="Q18" i="5"/>
  <c r="I18" i="5"/>
  <c r="S17" i="5"/>
  <c r="K17" i="5"/>
  <c r="Z16" i="5"/>
  <c r="R16" i="5"/>
  <c r="L16" i="5"/>
  <c r="S15" i="5"/>
  <c r="G15" i="5"/>
  <c r="R14" i="5"/>
  <c r="W13" i="5"/>
  <c r="P13" i="5"/>
  <c r="J13" i="5"/>
  <c r="X11" i="5"/>
  <c r="K10" i="5"/>
  <c r="R24" i="5"/>
  <c r="AA23" i="5"/>
  <c r="T23" i="5"/>
  <c r="Z22" i="5"/>
  <c r="H21" i="5"/>
  <c r="X20" i="5"/>
  <c r="Q20" i="5"/>
  <c r="J20" i="5"/>
  <c r="AC19" i="5"/>
  <c r="O19" i="5"/>
  <c r="H19" i="5"/>
  <c r="W18" i="5"/>
  <c r="P18" i="5"/>
  <c r="H18" i="5"/>
  <c r="Y17" i="5"/>
  <c r="R17" i="5"/>
  <c r="J17" i="5"/>
  <c r="Y16" i="5"/>
  <c r="Q16" i="5"/>
  <c r="K16" i="5"/>
  <c r="R15" i="5"/>
  <c r="L15" i="5"/>
  <c r="AC14" i="5"/>
  <c r="Q14" i="5"/>
  <c r="V13" i="5"/>
  <c r="O13" i="5"/>
  <c r="K12" i="5"/>
  <c r="AC11" i="5"/>
  <c r="Q11" i="5"/>
  <c r="Z10" i="5"/>
  <c r="Q24" i="5"/>
  <c r="Z23" i="5"/>
  <c r="S23" i="5"/>
  <c r="Y22" i="5"/>
  <c r="S22" i="5"/>
  <c r="L22" i="5"/>
  <c r="R21" i="5"/>
  <c r="W20" i="5"/>
  <c r="P20" i="5"/>
  <c r="I20" i="5"/>
  <c r="AB19" i="5"/>
  <c r="U19" i="5"/>
  <c r="N19" i="5"/>
  <c r="G19" i="5"/>
  <c r="V18" i="5"/>
  <c r="O18" i="5"/>
  <c r="G18" i="5"/>
  <c r="X17" i="5"/>
  <c r="Q17" i="5"/>
  <c r="X16" i="5"/>
  <c r="J16" i="5"/>
  <c r="W15" i="5"/>
  <c r="AB14" i="5"/>
  <c r="V14" i="5"/>
  <c r="P14" i="5"/>
  <c r="J14" i="5"/>
  <c r="AB13" i="5"/>
  <c r="I13" i="5"/>
  <c r="J12" i="5"/>
  <c r="I10" i="5"/>
  <c r="D11" i="1"/>
  <c r="D6" i="1"/>
  <c r="W26" i="5"/>
  <c r="P26" i="5"/>
  <c r="I26" i="5"/>
  <c r="W25" i="5"/>
  <c r="P25" i="5"/>
  <c r="J25" i="5"/>
  <c r="W24" i="5"/>
  <c r="P24" i="5"/>
  <c r="J24" i="5"/>
  <c r="Y23" i="5"/>
  <c r="R23" i="5"/>
  <c r="L23" i="5"/>
  <c r="X22" i="5"/>
  <c r="R22" i="5"/>
  <c r="K22" i="5"/>
  <c r="Q21" i="5"/>
  <c r="L21" i="5"/>
  <c r="G21" i="5"/>
  <c r="AC20" i="5"/>
  <c r="V20" i="5"/>
  <c r="O20" i="5"/>
  <c r="H20" i="5"/>
  <c r="AA19" i="5"/>
  <c r="T19" i="5"/>
  <c r="M19" i="5"/>
  <c r="AC18" i="5"/>
  <c r="U18" i="5"/>
  <c r="N18" i="5"/>
  <c r="W17" i="5"/>
  <c r="P17" i="5"/>
  <c r="I17" i="5"/>
  <c r="W16" i="5"/>
  <c r="P16" i="5"/>
  <c r="I16" i="5"/>
  <c r="V15" i="5"/>
  <c r="K15" i="5"/>
  <c r="AA14" i="5"/>
  <c r="I14" i="5"/>
  <c r="AA13" i="5"/>
  <c r="T13" i="5"/>
  <c r="N13" i="5"/>
  <c r="H13" i="5"/>
  <c r="AC12" i="5"/>
  <c r="AB11" i="5"/>
  <c r="D17" i="1"/>
  <c r="D14" i="1"/>
  <c r="AB26" i="5"/>
  <c r="V26" i="5"/>
  <c r="O26" i="5"/>
  <c r="AC25" i="5"/>
  <c r="V25" i="5"/>
  <c r="I25" i="5"/>
  <c r="AC24" i="5"/>
  <c r="I24" i="5"/>
  <c r="X23" i="5"/>
  <c r="Q23" i="5"/>
  <c r="K23" i="5"/>
  <c r="W22" i="5"/>
  <c r="Q22" i="5"/>
  <c r="J22" i="5"/>
  <c r="V21" i="5"/>
  <c r="AB20" i="5"/>
  <c r="U20" i="5"/>
  <c r="N20" i="5"/>
  <c r="G20" i="5"/>
  <c r="Z19" i="5"/>
  <c r="S19" i="5"/>
  <c r="L19" i="5"/>
  <c r="AB18" i="5"/>
  <c r="T18" i="5"/>
  <c r="M18" i="5"/>
  <c r="AC17" i="5"/>
  <c r="O17" i="5"/>
  <c r="H17" i="5"/>
  <c r="V16" i="5"/>
  <c r="O16" i="5"/>
  <c r="H16" i="5"/>
  <c r="AA15" i="5"/>
  <c r="P15" i="5"/>
  <c r="J15" i="5"/>
  <c r="H14" i="5"/>
  <c r="Z13" i="5"/>
  <c r="G13" i="5"/>
  <c r="AB12" i="5"/>
  <c r="U12" i="5"/>
  <c r="P12" i="5"/>
  <c r="N11" i="5"/>
  <c r="I11" i="5"/>
  <c r="W10" i="5"/>
  <c r="H10" i="5"/>
  <c r="H9" i="5"/>
  <c r="AB25" i="5"/>
  <c r="U25" i="5"/>
  <c r="H25" i="5"/>
  <c r="AB24" i="5"/>
  <c r="H24" i="5"/>
  <c r="J23" i="5"/>
  <c r="P22" i="5"/>
  <c r="I22" i="5"/>
  <c r="U21" i="5"/>
  <c r="K21" i="5"/>
  <c r="AA20" i="5"/>
  <c r="T20" i="5"/>
  <c r="M20" i="5"/>
  <c r="Y19" i="5"/>
  <c r="R19" i="5"/>
  <c r="K19" i="5"/>
  <c r="AA18" i="5"/>
  <c r="Z15" i="5"/>
  <c r="O15" i="5"/>
  <c r="I15" i="5"/>
  <c r="D12" i="1"/>
  <c r="T26" i="5"/>
  <c r="M26" i="5"/>
  <c r="G26" i="5"/>
  <c r="AA25" i="5"/>
  <c r="T25" i="5"/>
  <c r="N25" i="5"/>
  <c r="AA24" i="5"/>
  <c r="U24" i="5"/>
  <c r="N24" i="5"/>
  <c r="I23" i="5"/>
  <c r="O22" i="5"/>
  <c r="H22" i="5"/>
  <c r="Z21" i="5"/>
  <c r="L20" i="5"/>
  <c r="X19" i="5"/>
  <c r="Z18" i="5"/>
  <c r="K18" i="5"/>
  <c r="AA17" i="5"/>
  <c r="U17" i="5"/>
  <c r="M17" i="5"/>
  <c r="AB16" i="5"/>
  <c r="T16" i="5"/>
  <c r="N15" i="5"/>
  <c r="Y14" i="5"/>
  <c r="S14" i="5"/>
  <c r="M14" i="5"/>
  <c r="Z12" i="5"/>
  <c r="Y11" i="5"/>
  <c r="M11" i="5"/>
  <c r="M10" i="5"/>
  <c r="AA9" i="5"/>
  <c r="D8" i="1"/>
  <c r="U14" i="5"/>
  <c r="O14" i="5"/>
  <c r="X13" i="5"/>
  <c r="R13" i="5"/>
  <c r="L13" i="5"/>
  <c r="O12" i="5"/>
  <c r="I12" i="5"/>
  <c r="G11" i="5"/>
  <c r="Y10" i="5"/>
  <c r="S10" i="5"/>
  <c r="Z9" i="5"/>
  <c r="S9" i="5"/>
  <c r="M9" i="5"/>
  <c r="AC8" i="5"/>
  <c r="O8" i="5"/>
  <c r="I8" i="5"/>
  <c r="AC7" i="5"/>
  <c r="U7" i="5"/>
  <c r="M7" i="5"/>
  <c r="AB6" i="5"/>
  <c r="T6" i="5"/>
  <c r="L6" i="5"/>
  <c r="AA5" i="5"/>
  <c r="S5" i="5"/>
  <c r="K5" i="5"/>
  <c r="Z4" i="5"/>
  <c r="R4" i="5"/>
  <c r="J4" i="5"/>
  <c r="Y3" i="5"/>
  <c r="Q3" i="5"/>
  <c r="I3" i="5"/>
  <c r="X2" i="5"/>
  <c r="P2" i="5"/>
  <c r="H2" i="5"/>
  <c r="AC13" i="5"/>
  <c r="Q13" i="5"/>
  <c r="T12" i="5"/>
  <c r="N12" i="5"/>
  <c r="H12" i="5"/>
  <c r="W11" i="5"/>
  <c r="L11" i="5"/>
  <c r="X10" i="5"/>
  <c r="R10" i="5"/>
  <c r="Y9" i="5"/>
  <c r="R9" i="5"/>
  <c r="AB8" i="5"/>
  <c r="N8" i="5"/>
  <c r="H8" i="5"/>
  <c r="AB7" i="5"/>
  <c r="T7" i="5"/>
  <c r="L7" i="5"/>
  <c r="AA6" i="5"/>
  <c r="S6" i="5"/>
  <c r="K6" i="5"/>
  <c r="Z5" i="5"/>
  <c r="R5" i="5"/>
  <c r="J5" i="5"/>
  <c r="Y4" i="5"/>
  <c r="Q4" i="5"/>
  <c r="I4" i="5"/>
  <c r="X3" i="5"/>
  <c r="P3" i="5"/>
  <c r="H3" i="5"/>
  <c r="D18" i="1"/>
  <c r="W2" i="5"/>
  <c r="O2" i="5"/>
  <c r="G2" i="5"/>
  <c r="Y12" i="5"/>
  <c r="S12" i="5"/>
  <c r="G12" i="5"/>
  <c r="V11" i="5"/>
  <c r="K11" i="5"/>
  <c r="Q10" i="5"/>
  <c r="X9" i="5"/>
  <c r="Q9" i="5"/>
  <c r="AA8" i="5"/>
  <c r="U8" i="5"/>
  <c r="G8" i="5"/>
  <c r="AA7" i="5"/>
  <c r="S7" i="5"/>
  <c r="K7" i="5"/>
  <c r="Z6" i="5"/>
  <c r="R6" i="5"/>
  <c r="J6" i="5"/>
  <c r="Y5" i="5"/>
  <c r="Q5" i="5"/>
  <c r="I5" i="5"/>
  <c r="X4" i="5"/>
  <c r="P4" i="5"/>
  <c r="H4" i="5"/>
  <c r="W3" i="5"/>
  <c r="O3" i="5"/>
  <c r="G3" i="5"/>
  <c r="V2" i="5"/>
  <c r="N2" i="5"/>
  <c r="X12" i="5"/>
  <c r="R12" i="5"/>
  <c r="AA11" i="5"/>
  <c r="U11" i="5"/>
  <c r="P11" i="5"/>
  <c r="J11" i="5"/>
  <c r="P10" i="5"/>
  <c r="W9" i="5"/>
  <c r="P9" i="5"/>
  <c r="K9" i="5"/>
  <c r="Z8" i="5"/>
  <c r="T8" i="5"/>
  <c r="M8" i="5"/>
  <c r="Z7" i="5"/>
  <c r="R7" i="5"/>
  <c r="J7" i="5"/>
  <c r="Y6" i="5"/>
  <c r="Q6" i="5"/>
  <c r="I6" i="5"/>
  <c r="X5" i="5"/>
  <c r="P5" i="5"/>
  <c r="H5" i="5"/>
  <c r="W4" i="5"/>
  <c r="O4" i="5"/>
  <c r="V3" i="5"/>
  <c r="N3" i="5"/>
  <c r="D16" i="1"/>
  <c r="D10" i="1"/>
  <c r="AC2" i="5"/>
  <c r="U2" i="5"/>
  <c r="D5" i="1"/>
  <c r="M2" i="5"/>
  <c r="G14" i="5"/>
  <c r="U13" i="5"/>
  <c r="W12" i="5"/>
  <c r="L12" i="5"/>
  <c r="Z11" i="5"/>
  <c r="O11" i="5"/>
  <c r="AB10" i="5"/>
  <c r="V10" i="5"/>
  <c r="O10" i="5"/>
  <c r="J10" i="5"/>
  <c r="AC9" i="5"/>
  <c r="V9" i="5"/>
  <c r="S8" i="5"/>
  <c r="L8" i="5"/>
  <c r="Y7" i="5"/>
  <c r="Q7" i="5"/>
  <c r="I7" i="5"/>
  <c r="X6" i="5"/>
  <c r="P6" i="5"/>
  <c r="H6" i="5"/>
  <c r="W5" i="5"/>
  <c r="O5" i="5"/>
  <c r="G5" i="5"/>
  <c r="V4" i="5"/>
  <c r="N4" i="5"/>
  <c r="AC3" i="5"/>
  <c r="U3" i="5"/>
  <c r="M3" i="5"/>
  <c r="D13" i="1"/>
  <c r="D7" i="1"/>
  <c r="AB2" i="5"/>
  <c r="T2" i="5"/>
  <c r="L2" i="5"/>
  <c r="D4" i="1"/>
  <c r="AB9" i="5"/>
  <c r="J9" i="5"/>
  <c r="R8" i="5"/>
  <c r="D15" i="1"/>
  <c r="D9" i="1"/>
  <c r="K2" i="5"/>
  <c r="S11" i="5"/>
  <c r="I9" i="5"/>
  <c r="X8" i="5"/>
  <c r="Q8" i="5"/>
  <c r="W7" i="5"/>
  <c r="O7" i="5"/>
  <c r="G7" i="5"/>
  <c r="V6" i="5"/>
  <c r="N6" i="5"/>
  <c r="AC5" i="5"/>
  <c r="U5" i="5"/>
  <c r="M5" i="5"/>
  <c r="AB4" i="5"/>
  <c r="T4" i="5"/>
  <c r="L4" i="5"/>
  <c r="AA3" i="5"/>
  <c r="S3" i="5"/>
  <c r="K3" i="5"/>
  <c r="Z2" i="5"/>
  <c r="R2" i="5"/>
  <c r="J2" i="5"/>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6" i="3"/>
  <c r="Q9" i="17" l="1"/>
  <c r="S9" i="17"/>
  <c r="P9" i="17"/>
  <c r="R9" i="17"/>
  <c r="H3" i="17"/>
  <c r="J3" i="17" s="1"/>
  <c r="K3" i="17" s="1"/>
  <c r="M3" i="17" s="1"/>
  <c r="N3" i="17" s="1"/>
  <c r="R15" i="17"/>
  <c r="Q15" i="17"/>
  <c r="P15" i="17"/>
  <c r="S15" i="17"/>
  <c r="Q12" i="17"/>
  <c r="R12" i="17"/>
  <c r="S12" i="17"/>
  <c r="P12" i="17"/>
  <c r="R7" i="17"/>
  <c r="S7" i="17"/>
  <c r="P7" i="17"/>
  <c r="Q7" i="17"/>
  <c r="P18" i="17"/>
  <c r="S18" i="17"/>
  <c r="R18" i="17"/>
  <c r="Q18" i="17"/>
  <c r="S13" i="17"/>
  <c r="P13" i="17"/>
  <c r="R13" i="17"/>
  <c r="Q13" i="17"/>
  <c r="D19" i="17"/>
  <c r="G4" i="17"/>
  <c r="H4" i="17" s="1"/>
  <c r="J4" i="17" s="1"/>
  <c r="K4" i="17" s="1"/>
  <c r="M4" i="17" s="1"/>
  <c r="N4" i="17" s="1"/>
  <c r="R5" i="17"/>
  <c r="Q5" i="17"/>
  <c r="P5" i="17"/>
  <c r="S5" i="17"/>
  <c r="B1" i="4" a="1"/>
  <c r="B1" i="4" s="1"/>
  <c r="R8" i="17"/>
  <c r="Q8" i="17"/>
  <c r="S8" i="17"/>
  <c r="P8" i="17"/>
  <c r="P6" i="17"/>
  <c r="S6" i="17"/>
  <c r="R6" i="17"/>
  <c r="Q6" i="17"/>
  <c r="P10" i="17"/>
  <c r="S10" i="17"/>
  <c r="R10" i="17"/>
  <c r="Q10" i="17"/>
  <c r="P14" i="17"/>
  <c r="R14" i="17"/>
  <c r="Q14" i="17"/>
  <c r="S14" i="17"/>
  <c r="P11" i="17"/>
  <c r="S11" i="17"/>
  <c r="R11" i="17"/>
  <c r="Q11" i="17"/>
  <c r="S16" i="17"/>
  <c r="Q16" i="17"/>
  <c r="R16" i="17"/>
  <c r="P16" i="17"/>
  <c r="R17" i="17"/>
  <c r="S17" i="17"/>
  <c r="Q17" i="17"/>
  <c r="P17" i="17"/>
  <c r="D19" i="1"/>
  <c r="G5" i="1"/>
  <c r="H5" i="1" s="1"/>
  <c r="J5" i="1" s="1"/>
  <c r="K5" i="1" s="1"/>
  <c r="M5" i="1" s="1"/>
  <c r="N5" i="1" s="1"/>
  <c r="G14" i="1"/>
  <c r="H14" i="1" s="1"/>
  <c r="J14" i="1" s="1"/>
  <c r="K14" i="1" s="1"/>
  <c r="M14" i="1" s="1"/>
  <c r="N14" i="1" s="1"/>
  <c r="G13" i="1"/>
  <c r="H13" i="1" s="1"/>
  <c r="J13" i="1" s="1"/>
  <c r="K13" i="1" s="1"/>
  <c r="M13" i="1" s="1"/>
  <c r="N13" i="1" s="1"/>
  <c r="G17" i="1"/>
  <c r="H17" i="1" s="1"/>
  <c r="J17" i="1" s="1"/>
  <c r="K17" i="1" s="1"/>
  <c r="M17" i="1" s="1"/>
  <c r="N17" i="1" s="1"/>
  <c r="G3" i="1"/>
  <c r="G6" i="1"/>
  <c r="H6" i="1" s="1"/>
  <c r="J6" i="1" s="1"/>
  <c r="K6" i="1" s="1"/>
  <c r="M6" i="1" s="1"/>
  <c r="N6" i="1" s="1"/>
  <c r="G12" i="1"/>
  <c r="H12" i="1" s="1"/>
  <c r="J12" i="1" s="1"/>
  <c r="K12" i="1" s="1"/>
  <c r="M12" i="1" s="1"/>
  <c r="N12" i="1" s="1"/>
  <c r="G4" i="1"/>
  <c r="H4" i="1" s="1"/>
  <c r="J4" i="1" s="1"/>
  <c r="K4" i="1" s="1"/>
  <c r="M4" i="1" s="1"/>
  <c r="N4" i="1" s="1"/>
  <c r="G15" i="1"/>
  <c r="H15" i="1" s="1"/>
  <c r="J15" i="1" s="1"/>
  <c r="K15" i="1" s="1"/>
  <c r="M15" i="1" s="1"/>
  <c r="N15" i="1" s="1"/>
  <c r="G7" i="1"/>
  <c r="H7" i="1" s="1"/>
  <c r="J7" i="1" s="1"/>
  <c r="K7" i="1" s="1"/>
  <c r="M7" i="1" s="1"/>
  <c r="N7" i="1" s="1"/>
  <c r="G9" i="1"/>
  <c r="H9" i="1" s="1"/>
  <c r="J9" i="1" s="1"/>
  <c r="K9" i="1" s="1"/>
  <c r="M9" i="1" s="1"/>
  <c r="N9" i="1" s="1"/>
  <c r="G18" i="1"/>
  <c r="H18" i="1" s="1"/>
  <c r="J18" i="1" s="1"/>
  <c r="K18" i="1" s="1"/>
  <c r="M18" i="1" s="1"/>
  <c r="N18" i="1" s="1"/>
  <c r="G11" i="1"/>
  <c r="H11" i="1" s="1"/>
  <c r="J11" i="1" s="1"/>
  <c r="K11" i="1" s="1"/>
  <c r="M11" i="1" s="1"/>
  <c r="N11" i="1" s="1"/>
  <c r="G16" i="1"/>
  <c r="H16" i="1" s="1"/>
  <c r="J16" i="1" s="1"/>
  <c r="K16" i="1" s="1"/>
  <c r="M16" i="1" s="1"/>
  <c r="N16" i="1" s="1"/>
  <c r="G8" i="1"/>
  <c r="H8" i="1" s="1"/>
  <c r="J8" i="1" s="1"/>
  <c r="K8" i="1" s="1"/>
  <c r="M8" i="1" s="1"/>
  <c r="N8" i="1" s="1"/>
  <c r="G10" i="1"/>
  <c r="H10" i="1" s="1"/>
  <c r="J10" i="1" s="1"/>
  <c r="K10" i="1" s="1"/>
  <c r="M10" i="1" s="1"/>
  <c r="N10" i="1" s="1"/>
  <c r="AD37" i="5"/>
  <c r="AD2" i="5"/>
  <c r="AD48" i="5"/>
  <c r="AD52" i="5"/>
  <c r="AD27" i="5"/>
  <c r="AD34" i="5"/>
  <c r="AD49" i="5"/>
  <c r="AD31" i="5"/>
  <c r="AD45" i="5"/>
  <c r="AD7" i="5"/>
  <c r="AD38" i="5"/>
  <c r="AD5" i="5"/>
  <c r="AD43" i="5"/>
  <c r="AD12" i="5"/>
  <c r="AD44" i="5"/>
  <c r="AD51" i="5"/>
  <c r="AD20" i="5"/>
  <c r="AD8" i="5"/>
  <c r="AD40" i="5"/>
  <c r="AD9" i="5"/>
  <c r="AD41" i="5"/>
  <c r="AD17" i="5"/>
  <c r="AD55" i="5"/>
  <c r="AD13" i="5"/>
  <c r="AD11" i="5"/>
  <c r="AD19" i="5"/>
  <c r="AD16" i="5"/>
  <c r="AD14" i="5"/>
  <c r="AD46" i="5"/>
  <c r="AD15" i="5"/>
  <c r="AD47" i="5"/>
  <c r="AD23" i="5"/>
  <c r="AD18" i="5"/>
  <c r="AD50" i="5"/>
  <c r="AD3" i="5"/>
  <c r="AD33" i="5"/>
  <c r="AD21" i="5"/>
  <c r="AD53" i="5"/>
  <c r="AD28" i="5"/>
  <c r="AD36" i="5"/>
  <c r="AD6" i="5"/>
  <c r="AD22" i="5"/>
  <c r="AD24" i="5"/>
  <c r="AD35" i="5"/>
  <c r="AD25" i="5"/>
  <c r="AD32" i="5"/>
  <c r="AD39" i="5"/>
  <c r="AD54" i="5"/>
  <c r="AD4" i="5"/>
  <c r="AD42" i="5"/>
  <c r="R3" i="17" l="1"/>
  <c r="N19" i="17"/>
  <c r="Q3" i="17"/>
  <c r="P3" i="17"/>
  <c r="S3" i="17"/>
  <c r="G19" i="17"/>
  <c r="H19" i="17" s="1"/>
  <c r="J19" i="17" s="1"/>
  <c r="K19" i="17" s="1"/>
  <c r="M19" i="17" s="1"/>
  <c r="Q4" i="17"/>
  <c r="P4" i="17"/>
  <c r="S4" i="17"/>
  <c r="R4" i="17"/>
  <c r="P5" i="1"/>
  <c r="R5" i="1"/>
  <c r="S5" i="1"/>
  <c r="Q5" i="1"/>
  <c r="P8" i="1"/>
  <c r="R8" i="1"/>
  <c r="S8" i="1"/>
  <c r="Q8" i="1"/>
  <c r="P12" i="1"/>
  <c r="S12" i="1"/>
  <c r="Q12" i="1"/>
  <c r="R12" i="1"/>
  <c r="P15" i="1"/>
  <c r="Q15" i="1"/>
  <c r="R15" i="1"/>
  <c r="S15" i="1"/>
  <c r="P16" i="1"/>
  <c r="Q16" i="1"/>
  <c r="R16" i="1"/>
  <c r="S16" i="1"/>
  <c r="P6" i="1"/>
  <c r="Q6" i="1"/>
  <c r="R6" i="1"/>
  <c r="S6" i="1"/>
  <c r="P10" i="1"/>
  <c r="Q10" i="1"/>
  <c r="R10" i="1"/>
  <c r="S10" i="1"/>
  <c r="P11" i="1"/>
  <c r="Q11" i="1"/>
  <c r="R11" i="1"/>
  <c r="S11" i="1"/>
  <c r="P17" i="1"/>
  <c r="Q17" i="1"/>
  <c r="R17" i="1"/>
  <c r="S17" i="1"/>
  <c r="P9" i="1"/>
  <c r="Q9" i="1"/>
  <c r="R9" i="1"/>
  <c r="S9" i="1"/>
  <c r="P13" i="1"/>
  <c r="R13" i="1"/>
  <c r="S13" i="1"/>
  <c r="Q13" i="1"/>
  <c r="P4" i="1"/>
  <c r="S4" i="1"/>
  <c r="Q4" i="1"/>
  <c r="R4" i="1"/>
  <c r="P18" i="1"/>
  <c r="Q18" i="1"/>
  <c r="R18" i="1"/>
  <c r="S18" i="1"/>
  <c r="P7" i="1"/>
  <c r="R7" i="1"/>
  <c r="Q7" i="1"/>
  <c r="S7" i="1"/>
  <c r="P14" i="1"/>
  <c r="Q14" i="1"/>
  <c r="R14" i="1"/>
  <c r="S14" i="1"/>
  <c r="H3" i="1"/>
  <c r="J3" i="1" s="1"/>
  <c r="K3" i="1" s="1"/>
  <c r="M3" i="1" s="1"/>
  <c r="N3" i="1" s="1"/>
  <c r="G19" i="1"/>
  <c r="H19" i="1" s="1"/>
  <c r="S19" i="17" l="1"/>
  <c r="P19" i="17"/>
  <c r="Q19" i="17"/>
  <c r="R19" i="17"/>
  <c r="P3" i="1"/>
  <c r="P19" i="1" s="1"/>
  <c r="S3" i="1"/>
  <c r="R3" i="1"/>
  <c r="Q3" i="1"/>
  <c r="N19" i="1"/>
  <c r="J19" i="1"/>
  <c r="K19" i="1" s="1"/>
  <c r="M19" i="1" s="1"/>
  <c r="Q19" i="1" l="1"/>
  <c r="R19" i="1" l="1"/>
  <c r="S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tc={CDB4F985-7CD2-4370-BC79-5D9CFAFA0B1D}</author>
  </authors>
  <commentList>
    <comment ref="A8" authorId="0" shapeId="0" xr:uid="{CDB4F985-7CD2-4370-BC79-5D9CFAFA0B1D}">
      <text>
        <t>[Threaded comment]
Your version of Excel allows you to read this threaded comment; however, any edits to it will get removed if the file is opened in a newer version of Excel. Learn more: https://go.microsoft.com/fwlink/?linkid=870924
Comment:
    Instead of 'woman' in the first paragraph, can we put 'FP User?'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tc={031AFFAA-EAB1-4141-AF33-9280FF902567}</author>
  </authors>
  <commentList>
    <comment ref="A3" authorId="0" shapeId="0" xr:uid="{031AFFAA-EAB1-4141-AF33-9280FF902567}">
      <text>
        <t>[Threaded comment]
Your version of Excel allows you to read this threaded comment; however, any edits to it will get removed if the file is opened in a newer version of Excel. Learn more: https://go.microsoft.com/fwlink/?linkid=870924
Comment:
    This cell seems to cut -off and is locked, so can't expand to see the rest of the text.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tc={67FC59D7-B2DF-463E-83D7-E2673567D7F6}</author>
  </authors>
  <commentList>
    <comment ref="C6" authorId="0" shapeId="0" xr:uid="{67FC59D7-B2DF-463E-83D7-E2673567D7F6}">
      <text>
        <t>[Threaded comment]
Your version of Excel allows you to read this threaded comment; however, any edits to it will get removed if the file is opened in a newer version of Excel. Learn more: https://go.microsoft.com/fwlink/?linkid=870924
Comment:
    When I use the model, I'm not seeing the auto-population of columns N, P, Q, R, S. I'm not sure if there's an error or if I'm not interpreting the instructions correctly.</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<sst xmlns="http://schemas.openxmlformats.org/spreadsheetml/2006/main" count="7779" uniqueCount="436">
  <si>
    <t>Timestamp</t>
  </si>
  <si>
    <t xml:space="preserve">Inclusion </t>
  </si>
  <si>
    <t xml:space="preserve">1. Where are you located? </t>
  </si>
  <si>
    <t>2. What is your primary role?</t>
  </si>
  <si>
    <t>3. To what extent are you involved in the strategy, implementation, delivery and/or research related to contraceptives implants?</t>
  </si>
  <si>
    <t>4. To what extent are you involved in the strategy, implementation, delivery and/or research related to private sector engagement for health service delivery?</t>
  </si>
  <si>
    <t>1. Link private sector providers to more affordable commodities through public-private partnerships. [Feasibility]</t>
  </si>
  <si>
    <t>1. Link private sector providers to more affordable commodities through public-private partnerships. [Health Impact]</t>
  </si>
  <si>
    <t>1. Link private sector providers to more affordable commodities through public-private partnerships. [Priority]</t>
  </si>
  <si>
    <t>1. Link private sector providers to more affordable commodities through public-private partnerships. [Sustainability]</t>
  </si>
  <si>
    <t>1. Link private sector providers to more affordable commodities through public-private partnerships. [Cost]</t>
  </si>
  <si>
    <t>2.  Link private sector providers to more affordable commodities through social franchise models. [Feasibility]</t>
  </si>
  <si>
    <t>2.  Link private sector providers to more affordable commodities through social franchise models. [Health Impact]</t>
  </si>
  <si>
    <t>2.  Link private sector providers to more affordable commodities through social franchise models. [Priority]</t>
  </si>
  <si>
    <t>2.  Link private sector providers to more affordable commodities through social franchise models. [Sustainability]</t>
  </si>
  <si>
    <t>2.  Link private sector providers to more affordable commodities through social franchise models. [Cost]</t>
  </si>
  <si>
    <t>3. Elevate government stewardship to coordinate efforts to build a high quality supply chain for the private sector. [Feasibility]</t>
  </si>
  <si>
    <t>3. Elevate government stewardship to coordinate efforts to build a high quality supply chain for the private sector. [Health Impact]</t>
  </si>
  <si>
    <t>3. Elevate government stewardship to coordinate efforts to build a high quality supply chain for the private sector. [Priority]</t>
  </si>
  <si>
    <t>3. Elevate government stewardship to coordinate efforts to build a high quality supply chain for the private sector. [Sustainability]</t>
  </si>
  <si>
    <t>3. Elevate government stewardship to coordinate efforts to build a high quality supply chain for the private sector. [Cost]</t>
  </si>
  <si>
    <t>4. Ensure private providersâ€™ anticipated implant commodity needs are included in national quantification exercises. [Feasibility]</t>
  </si>
  <si>
    <t>4. Ensure private providersâ€™ anticipated implant commodity needs are included in national quantification exercises. [Health Impact]</t>
  </si>
  <si>
    <t>4. Ensure private providersâ€™ anticipated implant commodity needs are included in national quantification exercises. [Priority]</t>
  </si>
  <si>
    <t>4. Ensure private providersâ€™ anticipated implant commodity needs are included in national quantification exercises. [Sustainability]</t>
  </si>
  <si>
    <t>4. Ensure private providersâ€™ anticipated implant commodity needs are included in national quantification exercises. [Cost]</t>
  </si>
  <si>
    <t>5. Ensure national implant reporting systems are accessible to private providers. [Feasibility]</t>
  </si>
  <si>
    <t>5. Ensure national implant reporting systems are accessible to private providers. [Health Impact]</t>
  </si>
  <si>
    <t>5. Ensure national implant reporting systems are accessible to private providers. [Priority]</t>
  </si>
  <si>
    <t>5. Ensure national implant reporting systems are accessible to private providers. [Sustainability]</t>
  </si>
  <si>
    <t>5. Ensure national implant reporting systems are accessible to private providers. [Cost]</t>
  </si>
  <si>
    <t>6. Remove set conditions, such as providing the implant for free or with a small fee, from private providers accessing free commodity from the public sector (to support business case/private sector profitability when providing implants.) [Feasibility]</t>
  </si>
  <si>
    <t>6. Remove set conditions, such as providing the implant for free or with a small fee, from private providers accessing free commodity from the public sector (to support business case/private sector profitability when providing implants.) [Health Impact]</t>
  </si>
  <si>
    <t>6. Remove set conditions, such as providing the implant for free or with a small fee, from private providers accessing free commodity from the public sector (to support business case/private sector profitability when providing implants.) [Priority]</t>
  </si>
  <si>
    <t>6. Remove set conditions, such as providing the implant for free or with a small fee, from private providers accessing free commodity from the public sector (to support business case/private sector profitability when providing implants.) [Sustainability]</t>
  </si>
  <si>
    <t>6. Remove set conditions, such as providing the implant for free or with a small fee, from private providers accessing free commodity from the public sector (to support business case/private sector profitability when providing implants.) [Cost]</t>
  </si>
  <si>
    <t>7. Support introduction of generic implants to create an implant market with lower costs and cost structures. [Feasibility]</t>
  </si>
  <si>
    <t>7. Support introduction of generic implants to create an implant market with lower costs and cost structures. [Health Impact]</t>
  </si>
  <si>
    <t>7. Support introduction of generic implants to create an implant market with lower costs and cost structures. [Priority]</t>
  </si>
  <si>
    <t>7. Support introduction of generic implants to create an implant market with lower costs and cost structures. [Sustainability]</t>
  </si>
  <si>
    <t>7. Support introduction of generic implants to create an implant market with lower costs and cost structures. [Cost]</t>
  </si>
  <si>
    <t>8. Reduce other costs associated with implants, such as transportation, clearing, customs, import taxes and duties, to reduce high unit price of implants. [Feasibility]</t>
  </si>
  <si>
    <t>8. Reduce other costs associated with implants, such as transportation, clearing, customs, import taxes and duties, to reduce high unit price of implants. [Health Impact]</t>
  </si>
  <si>
    <t>8. Reduce other costs associated with implants, such as transportation, clearing, customs, import taxes and duties, to reduce high unit price of implants. [Priority]</t>
  </si>
  <si>
    <t>8. Reduce other costs associated with implants, such as transportation, clearing, customs, import taxes and duties, to reduce high unit price of implants. [Sustainability]</t>
  </si>
  <si>
    <t>8. Reduce other costs associated with implants, such as transportation, clearing, customs, import taxes and duties, to reduce high unit price of implants. [Cost]</t>
  </si>
  <si>
    <t>9. Include contraceptives in national health insurance schemes. [Feasibility]</t>
  </si>
  <si>
    <t>9. Include contraceptives in national health insurance schemes. [Health Impact]</t>
  </si>
  <si>
    <t>9. Include contraceptives in national health insurance schemes. [Priority]</t>
  </si>
  <si>
    <t>9. Include contraceptives in national health insurance schemes. [Sustainability]</t>
  </si>
  <si>
    <t>9. Include contraceptives in national health insurance schemes. [Cost]</t>
  </si>
  <si>
    <t>10. Implement Service Level Agreements (SLAs) between private providers and public suppliers, coupled with developing a long-term health financing strategy. [Feasibility]</t>
  </si>
  <si>
    <t>10. Implement Service Level Agreements (SLAs) between private providers and public suppliers, coupled with developing a long-term health financing strategy. [Health Impact]</t>
  </si>
  <si>
    <t>10. Implement Service Level Agreements (SLAs) between private providers and public suppliers, coupled with developing a long-term health financing strategy. [Priority]</t>
  </si>
  <si>
    <t>10. Implement Service Level Agreements (SLAs) between private providers and public suppliers, coupled with developing a long-term health financing strategy. [Sustainability]</t>
  </si>
  <si>
    <t>10. Implement Service Level Agreements (SLAs) between private providers and public suppliers, coupled with developing a long-term health financing strategy. [Cost]</t>
  </si>
  <si>
    <t>11. Reduce and eliminate donor subsidy to create space for viable business models and pricing structures to develop. [Feasibility]</t>
  </si>
  <si>
    <t>11. Reduce and eliminate donor subsidy to create space for viable business models and pricing structures to develop. [Health Impact]</t>
  </si>
  <si>
    <t>11. Reduce and eliminate donor subsidy to create space for viable business models and pricing structures to develop. [Priority]</t>
  </si>
  <si>
    <t>11. Reduce and eliminate donor subsidy to create space for viable business models and pricing structures to develop. [Sustainability]</t>
  </si>
  <si>
    <t>11. Reduce and eliminate donor subsidy to create space for viable business models and pricing structures to develop. [Cost]</t>
  </si>
  <si>
    <t>12. Undertake a policy review to ensure policy environment is supportive of private sector provision of implants. [Feasibility]</t>
  </si>
  <si>
    <t>12. Undertake a policy review to ensure policy environment is supportive of private sector provision of implants. [Health Impact]</t>
  </si>
  <si>
    <t>12. Undertake a policy review to ensure policy environment is supportive of private sector provision of implants. [Priority]</t>
  </si>
  <si>
    <t>12. Undertake a policy review to ensure policy environment is supportive of private sector provision of implants. [Sustainability]</t>
  </si>
  <si>
    <t>12. Undertake a policy review to ensure policy environment is supportive of private sector provision of implants. [Cost]</t>
  </si>
  <si>
    <t>13. Train private providers in appropriate counselling, such as how the implant works, how it's inserted and side effects, to support informed choice. [Feasibility]</t>
  </si>
  <si>
    <t>13. Train private providers in appropriate counselling, such as how the implant works, how it's inserted and side effects, to support informed choice. [Health Impact]</t>
  </si>
  <si>
    <t>13. Train private providers in appropriate counselling, such as how the implant works, how it's inserted and side effects, to support informed choice. [Priority]</t>
  </si>
  <si>
    <t>13. Train private providers in appropriate counselling, such as how the implant works, how it's inserted and side effects, to support informed choice. [Sustainability]</t>
  </si>
  <si>
    <t>13. Train private providers in appropriate counselling, such as how the implant works, how it's inserted and side effects, to support informed choice. [Cost]</t>
  </si>
  <si>
    <t>14. Align demand generation activities to the target population and context to address prevailing social and cultural norms. [Feasibility]</t>
  </si>
  <si>
    <t>14. Align demand generation activities to the target population and context to address prevailing social and cultural norms. [Health Impact]</t>
  </si>
  <si>
    <t>14. Align demand generation activities to the target population and context to address prevailing social and cultural norms. [Priority]</t>
  </si>
  <si>
    <t>14. Align demand generation activities to the target population and context to address prevailing social and cultural norms. [Sustainability]</t>
  </si>
  <si>
    <t>14. Align demand generation activities to the target population and context to address prevailing social and cultural norms. [Cost]</t>
  </si>
  <si>
    <t>15. Develop and implement specific marketing strategies for implants/LARCs for the private sector. [Feasibility]</t>
  </si>
  <si>
    <t>15. Develop and implement specific marketing strategies for implants/LARCs for the private sector. [Health Impact]</t>
  </si>
  <si>
    <t>15. Develop and implement specific marketing strategies for implants/LARCs for the private sector. [Priority]</t>
  </si>
  <si>
    <t>15. Develop and implement specific marketing strategies for implants/LARCs for the private sector. [Sustainability]</t>
  </si>
  <si>
    <t>15. Develop and implement specific marketing strategies for implants/LARCs for the private sector. [Cost]</t>
  </si>
  <si>
    <t>16. Leverage existing satisfied implant users to act as a advocacy tool for method availability in private sector. [Feasibility]</t>
  </si>
  <si>
    <t>16. Leverage existing satisfied implant users to act as a advocacy tool for method availability in private sector. [Health Impact]</t>
  </si>
  <si>
    <t>16. Leverage existing satisfied implant users to act as a advocacy tool for method availability in private sector. [Priority]</t>
  </si>
  <si>
    <t>16. Leverage existing satisfied implant users to act as a advocacy tool for method availability in private sector. [Sustainability]</t>
  </si>
  <si>
    <t>16. Leverage existing satisfied implant users to act as a advocacy tool for method availability in private sector. [Cost]</t>
  </si>
  <si>
    <t>17. Create and/or expand innovative and cost effective training approaches to include private healthcare providers, including to pharmacists and drug shop providers. [Feasibility]</t>
  </si>
  <si>
    <t>17. Create and/or expand innovative and cost effective training approaches to include private healthcare providers, including to pharmacists and drug shop providers. [Health Impact]</t>
  </si>
  <si>
    <t>17. Create and/or expand innovative and cost effective training approaches to include private healthcare providers, including to pharmacists and drug shop providers. [Priority]</t>
  </si>
  <si>
    <t>17. Create and/or expand innovative and cost effective training approaches to include private healthcare providers, including to pharmacists and drug shop providers. [Sustainability]</t>
  </si>
  <si>
    <t>17. Create and/or expand innovative and cost effective training approaches to include private healthcare providers, including to pharmacists and drug shop providers. [Cost]</t>
  </si>
  <si>
    <t>18. To support the institutionalization of implant education for private providers and private provider associationsâ€™ members, negotiate with government to allow private providers enrolment in public sector implant trainings. [Feasibility]</t>
  </si>
  <si>
    <t>18. To support the institutionalization of implant education for private providers and private provider associationsâ€™ members, negotiate with government to allow private providers enrolment in public sector implant trainings. [Health Impact]</t>
  </si>
  <si>
    <t>18. To support the institutionalization of implant education for private providers and private provider associationsâ€™ members, negotiate with government to allow private providers enrolment in public sector implant trainings. [Priority]</t>
  </si>
  <si>
    <t>18. To support the institutionalization of implant education for private providers and private provider associationsâ€™ members, negotiate with government to allow private providers enrolment in public sector implant trainings. [Sustainability]</t>
  </si>
  <si>
    <t>18. To support the institutionalization of implant education for private providers and private provider associationsâ€™ members, negotiate with government to allow private providers enrolment in public sector implant trainings. [Cost]</t>
  </si>
  <si>
    <t>19. Extend training opportunities to non-clinical providers, such as pharmacists and drug shop owners, to improve knowledge on implants and provide information and referrals to clients. [Feasibility]</t>
  </si>
  <si>
    <t>19. Extend training opportunities to non-clinical providers, such as pharmacists and drug shop owners, to improve knowledge on implants and provide information and referrals to clients. [Health Impact]</t>
  </si>
  <si>
    <t>19. Extend training opportunities to non-clinical providers, such as pharmacists and drug shop owners, to improve knowledge on implants and provide information and referrals to clients. [Priority]</t>
  </si>
  <si>
    <t>19. Extend training opportunities to non-clinical providers, such as pharmacists and drug shop owners, to improve knowledge on implants and provide information and referrals to clients. [Sustainability]</t>
  </si>
  <si>
    <t>19. Extend training opportunities to non-clinical providers, such as pharmacists and drug shop owners, to improve knowledge on implants and provide information and referrals to clients. [Cost]</t>
  </si>
  <si>
    <t>20. Deliver training that incorporates robust Quality Assurance (QA) tools and methods for provider maintenance of skills, knowledge, and quality service provision. [Feasibility]</t>
  </si>
  <si>
    <t>20. Deliver training that incorporates robust Quality Assurance (QA) tools and methods for provider maintenance of skills, knowledge, and quality service provision. [Health Impact]</t>
  </si>
  <si>
    <t>20. Deliver training that incorporates robust Quality Assurance (QA) tools and methods for provider maintenance of skills, knowledge, and quality service provision. [Priority]</t>
  </si>
  <si>
    <t>20. Deliver training that incorporates robust Quality Assurance (QA) tools and methods for provider maintenance of skills, knowledge, and quality service provision. [Sustainability]</t>
  </si>
  <si>
    <t>20. Deliver training that incorporates robust Quality Assurance (QA) tools and methods for provider maintenance of skills, knowledge, and quality service provision. [Cost]</t>
  </si>
  <si>
    <t>21. Undertake detailed private sector landscape analysis to build understanding and awareness of private sector to inform opportunities to build meaningful partnership and support entry of the private sector in the implant market. [Feasibility]</t>
  </si>
  <si>
    <t>21. Undertake detailed private sector landscape analysis to build understanding and awareness of private sector to inform opportunities to build meaningful partnership and support entry of the private sector in the implant market. [Health Impact]</t>
  </si>
  <si>
    <t>21. Undertake detailed private sector landscape analysis to build understanding and awareness of private sector to inform opportunities to build meaningful partnership and support entry of the private sector in the implant market. [Priority]</t>
  </si>
  <si>
    <t>21. Undertake detailed private sector landscape analysis to build understanding and awareness of private sector to inform opportunities to build meaningful partnership and support entry of the private sector in the implant market. [Sustainability]</t>
  </si>
  <si>
    <t>21. Undertake detailed private sector landscape analysis to build understanding and awareness of private sector to inform opportunities to build meaningful partnership and support entry of the private sector in the implant market. [Cost]</t>
  </si>
  <si>
    <t>22. Support Governments to build capacity to establish partnerships and work effectively with the private sector. [Feasibility]</t>
  </si>
  <si>
    <t>22. Support Governments to build capacity to establish partnerships and work effectively with the private sector. [Health Impact]</t>
  </si>
  <si>
    <t>22. Support Governments to build capacity to establish partnerships and work effectively with the private sector. [Priority]</t>
  </si>
  <si>
    <t>22. Support Governments to build capacity to establish partnerships and work effectively with the private sector. [Sustainability]</t>
  </si>
  <si>
    <t>22. Support Governments to build capacity to establish partnerships and work effectively with the private sector. [Cost]</t>
  </si>
  <si>
    <t>23. Engage private providers in the design and establishment of formal public-private partnerships to build trust and alignment in achieving common goals and ways of working. [Feasibility]</t>
  </si>
  <si>
    <t>23. Engage private providers in the design and establishment of formal public-private partnerships to build trust and alignment in achieving common goals and ways of working. [Health Impact]</t>
  </si>
  <si>
    <t>23. Engage private providers in the design and establishment of formal public-private partnerships to build trust and alignment in achieving common goals and ways of working. [Priority]</t>
  </si>
  <si>
    <t>23. Engage private providers in the design and establishment of formal public-private partnerships to build trust and alignment in achieving common goals and ways of working. [Sustainability]</t>
  </si>
  <si>
    <t>23. Engage private providers in the design and establishment of formal public-private partnerships to build trust and alignment in achieving common goals and ways of working. [Cost]</t>
  </si>
  <si>
    <t>24. Convene with WHO Counterparts on WHOâ€™s Country Connector for Private Sector in Health. [Feasibility]</t>
  </si>
  <si>
    <t>24. Convene with WHO Counterparts on WHOâ€™s Country Connector for Private Sector in Health. [Health Impact]</t>
  </si>
  <si>
    <t>24. Convene with WHO Counterparts on WHOâ€™s Country Connector for Private Sector in Health. [Priority]</t>
  </si>
  <si>
    <t>24. Convene with WHO Counterparts on WHOâ€™s Country Connector for Private Sector in Health. [Sustainability]</t>
  </si>
  <si>
    <t>24. Convene with WHO Counterparts on WHOâ€™s Country Connector for Private Sector in Health. [Cost]</t>
  </si>
  <si>
    <t>2022/08/29 4:45:41 PM GMT+3</t>
  </si>
  <si>
    <t>Yes</t>
  </si>
  <si>
    <t>Unknown</t>
  </si>
  <si>
    <t>Implementer</t>
  </si>
  <si>
    <t>Significantly involved</t>
  </si>
  <si>
    <t>Low</t>
  </si>
  <si>
    <t>Moderate</t>
  </si>
  <si>
    <t>High</t>
  </si>
  <si>
    <t>2022/08/30 6:43:58 PM GMT+3</t>
  </si>
  <si>
    <t>Nepal</t>
  </si>
  <si>
    <t>Advisor to GoN</t>
  </si>
  <si>
    <t>Somewhat involved</t>
  </si>
  <si>
    <t>2022/08/30 7:24:22 PM GMT+3</t>
  </si>
  <si>
    <t xml:space="preserve">Kenya </t>
  </si>
  <si>
    <t>Not involved at all</t>
  </si>
  <si>
    <t>2022/08/30 7:45:37 PM GMT+3</t>
  </si>
  <si>
    <t>USA</t>
  </si>
  <si>
    <t>Implementer;Researcher;Donor</t>
  </si>
  <si>
    <t>Extremely involved</t>
  </si>
  <si>
    <t>2022/08/30 8:08:23 PM GMT+3</t>
  </si>
  <si>
    <t>Washington, D.C.</t>
  </si>
  <si>
    <t>Researcher</t>
  </si>
  <si>
    <t>2022/08/30 8:24:31 PM GMT+3</t>
  </si>
  <si>
    <t>Washington, DC</t>
  </si>
  <si>
    <t>2022/08/30 9:27:53 PM GMT+3</t>
  </si>
  <si>
    <t>2022/08/30 10:10:53 PM GMT+3</t>
  </si>
  <si>
    <t>Seattle, WA, USA</t>
  </si>
  <si>
    <t>Donor</t>
  </si>
  <si>
    <t>2022/08/30 10:17:54 PM GMT+3</t>
  </si>
  <si>
    <t xml:space="preserve">Federal Capital Territory , Abuja, Nigeria </t>
  </si>
  <si>
    <t>2022/08/30 10:28:35 PM GMT+3</t>
  </si>
  <si>
    <t>No</t>
  </si>
  <si>
    <t>United States</t>
  </si>
  <si>
    <t>2022/08/31 12:50:24 AM GMT+3</t>
  </si>
  <si>
    <t>Washington DC</t>
  </si>
  <si>
    <t>2022/08/31 1:19:57 AM GMT+3</t>
  </si>
  <si>
    <t>Washington DC, USA</t>
  </si>
  <si>
    <t>2022/08/31 3:38:57 AM GMT+3</t>
  </si>
  <si>
    <t>Guatemala</t>
  </si>
  <si>
    <t>2022/08/31 10:04:31 AM GMT+3</t>
  </si>
  <si>
    <t>Uknown</t>
  </si>
  <si>
    <t>2022/08/31 10:17:17 AM GMT+3</t>
  </si>
  <si>
    <t>India</t>
  </si>
  <si>
    <t>Technical Advisor</t>
  </si>
  <si>
    <t>2022/08/31 1:22:38 PM GMT+3</t>
  </si>
  <si>
    <t>Burkina Faso</t>
  </si>
  <si>
    <t>Implementer;Advocate</t>
  </si>
  <si>
    <t>2022/08/31 3:01:43 PM GMT+3</t>
  </si>
  <si>
    <t>Oslo, Norway</t>
  </si>
  <si>
    <t>Healthcare provider</t>
  </si>
  <si>
    <t>2022/08/31 4:24:55 PM GMT+3</t>
  </si>
  <si>
    <t>2022/08/31 7:01:30 PM GMT+3</t>
  </si>
  <si>
    <t>LATIN AMERICA</t>
  </si>
  <si>
    <t>2022/09/01 8:44:59 PM GMT+3</t>
  </si>
  <si>
    <t>2022/09/01 9:03:43 PM GMT+3</t>
  </si>
  <si>
    <t>Researcher;Healthcare provider</t>
  </si>
  <si>
    <t>2022/09/02 8:52:13 AM GMT+3</t>
  </si>
  <si>
    <t>2022/09/02 11:23:44 PM GMT+3</t>
  </si>
  <si>
    <t xml:space="preserve">Uganda </t>
  </si>
  <si>
    <t>2022/09/04 7:12:37 AM GMT+3</t>
  </si>
  <si>
    <t>In Peru</t>
  </si>
  <si>
    <t>2022/09/05 1:47:08 PM GMT+3</t>
  </si>
  <si>
    <t>Netherlands</t>
  </si>
  <si>
    <t>Technical Partner Organization in Supply Chain management</t>
  </si>
  <si>
    <t>2022/09/05 5:30:04 PM GMT+3</t>
  </si>
  <si>
    <t>South Africa</t>
  </si>
  <si>
    <t>2022/09/05 7:06:32 PM GMT+3</t>
  </si>
  <si>
    <t>Africa</t>
  </si>
  <si>
    <t>2022/09/06 4:41:32 PM GMT+3</t>
  </si>
  <si>
    <t>2022/09/06 9:20:13 PM GMT+3</t>
  </si>
  <si>
    <t>2022/09/06 10:09:31 PM GMT+3</t>
  </si>
  <si>
    <t>FP&amp; RH Commodity Security advisor</t>
  </si>
  <si>
    <t>2022/09/06 11:32:33 PM GMT+3</t>
  </si>
  <si>
    <t>2022/09/07 12:00:03 AM GMT+3</t>
  </si>
  <si>
    <t>Izmir, Turkey</t>
  </si>
  <si>
    <t>Technical assistance provision and clinical programming oversight</t>
  </si>
  <si>
    <t>2022/09/07 2:14:02 AM GMT+3</t>
  </si>
  <si>
    <t>Rockville, MD</t>
  </si>
  <si>
    <t>2022/09/07 2:47:55 AM GMT+3</t>
  </si>
  <si>
    <t>2022/09/07 2:56:13 AM GMT+3</t>
  </si>
  <si>
    <t>McLean VA</t>
  </si>
  <si>
    <t>NGO running programs</t>
  </si>
  <si>
    <t>2022/09/07 4:03:26 AM GMT+3</t>
  </si>
  <si>
    <t>US (Washington DC)</t>
  </si>
  <si>
    <t>2022/09/07 5:51:53 AM GMT+3</t>
  </si>
  <si>
    <t>Madagascar</t>
  </si>
  <si>
    <t>gestionnaire de programmes</t>
  </si>
  <si>
    <t>2022/09/07 6:54:18 AM GMT+3</t>
  </si>
  <si>
    <t>Advocate</t>
  </si>
  <si>
    <t>2022/09/07 6:58:43 AM GMT+3</t>
  </si>
  <si>
    <t>2022/09/07 7:17:29 AM GMT+3</t>
  </si>
  <si>
    <t>Zambia</t>
  </si>
  <si>
    <t>2022/09/07 7:26:43 AM GMT+3</t>
  </si>
  <si>
    <t>WHO</t>
  </si>
  <si>
    <t>UN agency</t>
  </si>
  <si>
    <t>2022/09/07 9:48:53 AM GMT+3</t>
  </si>
  <si>
    <t>Lusaka, Zambia</t>
  </si>
  <si>
    <t>2022/09/07 1:36:41 PM GMT+3</t>
  </si>
  <si>
    <t>MADAGASCAR</t>
  </si>
  <si>
    <t>2022/09/07 3:26:05 PM GMT+3</t>
  </si>
  <si>
    <t>Field</t>
  </si>
  <si>
    <t>2022/09/07 4:45:43 PM GMT+3</t>
  </si>
  <si>
    <t>2022/09/07 6:44:01 PM GMT+3</t>
  </si>
  <si>
    <t>Burundi</t>
  </si>
  <si>
    <t>2022/09/07 9:55:41 PM GMT+3</t>
  </si>
  <si>
    <t>2022/09/08 10:37:53 AM GMT+3</t>
  </si>
  <si>
    <t>Nairobi</t>
  </si>
  <si>
    <t>2022/09/08 12:59:03 PM GMT+3</t>
  </si>
  <si>
    <t>INDIA.</t>
  </si>
  <si>
    <t>Healthcare provider;Manufacturer of Male &amp; Female Condom, Lubricant &amp; IVD kits</t>
  </si>
  <si>
    <t>2022/09/08 6:04:49 PM GMT+3</t>
  </si>
  <si>
    <t>Europe</t>
  </si>
  <si>
    <t>2022/09/08 8:14:26 PM GMT+3</t>
  </si>
  <si>
    <t>2022/09/08 8:23:02 PM GMT+3</t>
  </si>
  <si>
    <t>Uganda</t>
  </si>
  <si>
    <t>Data analyst</t>
  </si>
  <si>
    <t>2022/09/08 11:31:44 PM GMT+3</t>
  </si>
  <si>
    <t>2022/09/09 1:02:39 PM GMT+3</t>
  </si>
  <si>
    <t>US</t>
  </si>
  <si>
    <t>2022/09/12 2:00:00 PM GMT+3</t>
  </si>
  <si>
    <t xml:space="preserve">Recommendations </t>
  </si>
  <si>
    <t>Name</t>
  </si>
  <si>
    <r>
      <t xml:space="preserve">The 24 recommendations,listed below, were ranked through an online survey. The 16 highest ranked recommendations were included in the model </t>
    </r>
    <r>
      <rPr>
        <b/>
        <u/>
        <sz val="12"/>
        <color theme="1"/>
        <rFont val="Calibri (Body)"/>
      </rPr>
      <t>(highlited in green)</t>
    </r>
  </si>
  <si>
    <t>recom_1</t>
  </si>
  <si>
    <t xml:space="preserve">1. Link private sector providers to more affordable commodities through public-private partnerships. </t>
  </si>
  <si>
    <t>recom_2</t>
  </si>
  <si>
    <t xml:space="preserve">2.  Link private sector providers to more affordable commodities through social franchise models. </t>
  </si>
  <si>
    <t>recom_3</t>
  </si>
  <si>
    <t xml:space="preserve">3. Elevate government stewardship to coordinate efforts to build a high quality supply chain for the private sector. </t>
  </si>
  <si>
    <t>recom_4</t>
  </si>
  <si>
    <t xml:space="preserve">4. Ensure private providers anticipated implant commodity needs are included in national quantification exercises. </t>
  </si>
  <si>
    <t>recom_5</t>
  </si>
  <si>
    <t xml:space="preserve">5. Ensure national implant reporting systems are accessible to private providers. </t>
  </si>
  <si>
    <t>recom_6</t>
  </si>
  <si>
    <t xml:space="preserve">6. Remove set conditions, such as providing the implant for free or with a small fee, from private providers accessing free commodity from the public sector (to support business case/private sector profitability when providing implants.) </t>
  </si>
  <si>
    <t>recom_7</t>
  </si>
  <si>
    <t xml:space="preserve">7. Support introduction of generic implants to create an implant market with lower costs and cost structures. </t>
  </si>
  <si>
    <t>recom_8</t>
  </si>
  <si>
    <t xml:space="preserve">8. Reduce other costs associated with implants, such as transportation, clearing, customs, import taxes and duties, to reduce high unit price of implants. </t>
  </si>
  <si>
    <t>recom_9</t>
  </si>
  <si>
    <t xml:space="preserve">9. Include contraceptives in national health insurance schemes. </t>
  </si>
  <si>
    <t>recom_10</t>
  </si>
  <si>
    <t xml:space="preserve">10. Implement Service Level Agreements (SLAs) between private providers and public suppliers, coupled with developing a long-term health financing strategy. </t>
  </si>
  <si>
    <t>recom_11</t>
  </si>
  <si>
    <t xml:space="preserve">11. Reduce and eliminate donor subsidy to create space for viable business models and pricing structures to develop. </t>
  </si>
  <si>
    <t>recom_12</t>
  </si>
  <si>
    <t xml:space="preserve">12. Undertake a policy review to ensure policy environment is supportive of private sector provision of implants. </t>
  </si>
  <si>
    <t>recom_13</t>
  </si>
  <si>
    <t xml:space="preserve">13. Train private providers in appropriate counselling, such as how the implant works, how it's inserted and side effects, to support informed choice. </t>
  </si>
  <si>
    <t>recom_14</t>
  </si>
  <si>
    <t xml:space="preserve">14. Align demand generation activities to the target population and context to address prevailing social and cultural norms. </t>
  </si>
  <si>
    <t>recom_15</t>
  </si>
  <si>
    <t xml:space="preserve">15. Develop and implement specific marketing strategies for implants/LARCs for the private sector. </t>
  </si>
  <si>
    <t>recom_16</t>
  </si>
  <si>
    <t xml:space="preserve">16. Leverage existing satisfied implant users to act as a advocacy tool for method availability in private sector. </t>
  </si>
  <si>
    <t>recom_17</t>
  </si>
  <si>
    <t xml:space="preserve">17. Create and/or expand innovative and cost effective training approaches to include private healthcare providers, including to pharmacists and drug shop providers. </t>
  </si>
  <si>
    <t>recom_18</t>
  </si>
  <si>
    <t>recom_19</t>
  </si>
  <si>
    <t xml:space="preserve">19. Extend training opportunities to non-clinical providers, such as pharmacists and drug shop owners, to improve knowledge on implants and provide information and referrals to clients. </t>
  </si>
  <si>
    <t>recom_20</t>
  </si>
  <si>
    <t xml:space="preserve">20. Deliver training that incorporates robust Quality Assurance (QA) tools and methods for provider maintenance of skills, knowledge, and quality service provision. </t>
  </si>
  <si>
    <t>recom_21</t>
  </si>
  <si>
    <t xml:space="preserve">21. Undertake detailed private sector landscape analysis to build understanding and awareness of private sector to inform opportunities to build meaningful partnership and support entry of the private sector in the implant market. </t>
  </si>
  <si>
    <t>recom_22</t>
  </si>
  <si>
    <t xml:space="preserve">22. Support Governments to build capacity to establish partnerships and work effectively with the private sector. </t>
  </si>
  <si>
    <t>recom_23</t>
  </si>
  <si>
    <t xml:space="preserve">23. Engage private providers in the design and establishment of formal public-private partnerships to build trust and alignment in achieving common goals and ways of working. </t>
  </si>
  <si>
    <t>recom_24</t>
  </si>
  <si>
    <t>prefix</t>
  </si>
  <si>
    <t>criteria</t>
  </si>
  <si>
    <t>variable</t>
  </si>
  <si>
    <t>Label</t>
  </si>
  <si>
    <t>Location</t>
  </si>
  <si>
    <t>Primary_Role</t>
  </si>
  <si>
    <t>Involved_general</t>
  </si>
  <si>
    <t>Involved_Private</t>
  </si>
  <si>
    <t>r1</t>
  </si>
  <si>
    <t>Feasibility</t>
  </si>
  <si>
    <t>Health_Impact</t>
  </si>
  <si>
    <t>Priority</t>
  </si>
  <si>
    <t>Sustainability</t>
  </si>
  <si>
    <t>Cost</t>
  </si>
  <si>
    <t>r2</t>
  </si>
  <si>
    <t>r3</t>
  </si>
  <si>
    <t>r4</t>
  </si>
  <si>
    <t>r5</t>
  </si>
  <si>
    <t>r6</t>
  </si>
  <si>
    <t>r7</t>
  </si>
  <si>
    <t>r8</t>
  </si>
  <si>
    <t>r9</t>
  </si>
  <si>
    <t>r10</t>
  </si>
  <si>
    <t>r11</t>
  </si>
  <si>
    <t>r12</t>
  </si>
  <si>
    <t>r13</t>
  </si>
  <si>
    <t>r14</t>
  </si>
  <si>
    <t>r15</t>
  </si>
  <si>
    <t>r16</t>
  </si>
  <si>
    <t>r17</t>
  </si>
  <si>
    <t>r18</t>
  </si>
  <si>
    <t>r19</t>
  </si>
  <si>
    <t>r20</t>
  </si>
  <si>
    <t>r21</t>
  </si>
  <si>
    <t>r22</t>
  </si>
  <si>
    <t>r23</t>
  </si>
  <si>
    <t>r24</t>
  </si>
  <si>
    <t>Inclusion</t>
  </si>
  <si>
    <t>avg_AHP_weight</t>
  </si>
  <si>
    <t>Multivariable linear regression model</t>
  </si>
  <si>
    <t>Output_index</t>
  </si>
  <si>
    <t>Coef.</t>
  </si>
  <si>
    <t>Std. Err.</t>
  </si>
  <si>
    <t>t</t>
  </si>
  <si>
    <t>P&gt;t</t>
  </si>
  <si>
    <t>[95% Conf.</t>
  </si>
  <si>
    <t>Interval]</t>
  </si>
  <si>
    <t>_cons</t>
  </si>
  <si>
    <t>Principal Component Analysis factor weights</t>
  </si>
  <si>
    <t>Variable</t>
  </si>
  <si>
    <t>Comp1</t>
  </si>
  <si>
    <t>Comp2</t>
  </si>
  <si>
    <t>Comp3</t>
  </si>
  <si>
    <t>Comp4</t>
  </si>
  <si>
    <t>Comp5</t>
  </si>
  <si>
    <t>Comp6</t>
  </si>
  <si>
    <t>Comp7</t>
  </si>
  <si>
    <t>Comp8</t>
  </si>
  <si>
    <t xml:space="preserve">Comp9 </t>
  </si>
  <si>
    <t xml:space="preserve">Global Implant Model </t>
  </si>
  <si>
    <t>#</t>
  </si>
  <si>
    <t>Parameters</t>
  </si>
  <si>
    <t>Recommendations</t>
  </si>
  <si>
    <t>AHP_weight</t>
  </si>
  <si>
    <t>PCA_weight</t>
  </si>
  <si>
    <t>Reg_coeff</t>
  </si>
  <si>
    <t>impact_factor (Proportion)</t>
  </si>
  <si>
    <t>Impact factor %</t>
  </si>
  <si>
    <t>Baseline Private Sector Implant Prevalence (year1) amongst WRA %</t>
  </si>
  <si>
    <t>Predicted implant Prevalence Rate (%)</t>
  </si>
  <si>
    <t>Adjusted Annual rate (%)</t>
  </si>
  <si>
    <t>Global Population of WRA (15-49 yrs) (Baseline)</t>
  </si>
  <si>
    <t>PUsers_year1</t>
  </si>
  <si>
    <t>Additional users_year1</t>
  </si>
  <si>
    <t>Annual Growth rate (0.9%)</t>
  </si>
  <si>
    <t>Additional_Users_year2</t>
  </si>
  <si>
    <t>Additional Users_year3</t>
  </si>
  <si>
    <t>Additional Users_year4</t>
  </si>
  <si>
    <t>Additional Users_year5</t>
  </si>
  <si>
    <t>Total</t>
  </si>
  <si>
    <t xml:space="preserve">Assumptions </t>
  </si>
  <si>
    <t>Source of data</t>
  </si>
  <si>
    <r>
      <rPr>
        <b/>
        <sz val="11"/>
        <color theme="1"/>
        <rFont val="Calibri"/>
        <family val="2"/>
        <scheme val="minor"/>
      </rPr>
      <t xml:space="preserve">Recommendations: </t>
    </r>
    <r>
      <rPr>
        <sz val="11"/>
        <color theme="1"/>
        <rFont val="Calibri"/>
        <family val="2"/>
        <scheme val="minor"/>
      </rPr>
      <t>The initial set of 24 recommendations were derived from a literature review and set of Key Informant Interviews associated with this work. The recommendations were subsequently ranked (low, moderate, high impact) against set criteria (feasibity , health impact , sustainability, priority and cost implications.) The highest ranked 16 recommendations from the online survey were included in the final global model and impact tool.</t>
    </r>
  </si>
  <si>
    <t xml:space="preserve">Results of online survey. </t>
  </si>
  <si>
    <r>
      <rPr>
        <b/>
        <sz val="11"/>
        <color theme="1"/>
        <rFont val="Calibri"/>
        <family val="2"/>
        <scheme val="minor"/>
      </rPr>
      <t xml:space="preserve">Impact Factor: </t>
    </r>
    <r>
      <rPr>
        <sz val="11"/>
        <color theme="1"/>
        <rFont val="Calibri"/>
        <family val="2"/>
        <scheme val="minor"/>
      </rPr>
      <t>will be constant each year</t>
    </r>
  </si>
  <si>
    <t xml:space="preserve">Derived from average of AHP weight, PCA weight and regression coefficient. </t>
  </si>
  <si>
    <r>
      <rPr>
        <b/>
        <sz val="11"/>
        <color theme="1"/>
        <rFont val="Calibri"/>
        <family val="2"/>
        <scheme val="minor"/>
      </rPr>
      <t>Baseline Private Sector Implant Prevalance among WRA:</t>
    </r>
    <r>
      <rPr>
        <sz val="11"/>
        <color theme="1"/>
        <rFont val="Calibri"/>
        <family val="2"/>
        <scheme val="minor"/>
      </rPr>
      <t xml:space="preserve"> will be constant each year</t>
    </r>
  </si>
  <si>
    <t>2.9% of all women use implants, of which 0.4% access their method through the private sector (Shop Plus Project, 2021)</t>
  </si>
  <si>
    <r>
      <rPr>
        <b/>
        <sz val="11"/>
        <color theme="1"/>
        <rFont val="Calibri"/>
        <family val="2"/>
        <scheme val="minor"/>
      </rPr>
      <t xml:space="preserve">Population of WRA: </t>
    </r>
    <r>
      <rPr>
        <sz val="11"/>
        <color theme="1"/>
        <rFont val="Calibri"/>
        <family val="2"/>
        <scheme val="minor"/>
      </rPr>
      <t>25% of the general population each year</t>
    </r>
  </si>
  <si>
    <t>Expert opinion</t>
  </si>
  <si>
    <r>
      <rPr>
        <b/>
        <sz val="11"/>
        <color theme="1"/>
        <rFont val="Calibri"/>
        <family val="2"/>
        <scheme val="minor"/>
      </rPr>
      <t>Annual Growth Rate:</t>
    </r>
    <r>
      <rPr>
        <sz val="11"/>
        <color theme="1"/>
        <rFont val="Calibri"/>
        <family val="2"/>
        <scheme val="minor"/>
      </rPr>
      <t xml:space="preserve"> will be constant each year</t>
    </r>
  </si>
  <si>
    <t>Derived from total population. Population source: ( 1 ) United Nations Population Division. World Population Prospects: 2019 Revision, ( 2 ) Census reports and other statistical publications from national statistical offices, ( 3 ) Eurostat: Demographic S</t>
  </si>
  <si>
    <r>
      <rPr>
        <b/>
        <sz val="11"/>
        <color theme="1"/>
        <rFont val="Calibri"/>
        <family val="2"/>
        <scheme val="minor"/>
      </rPr>
      <t xml:space="preserve">Additional Users: </t>
    </r>
    <r>
      <rPr>
        <sz val="11"/>
        <color theme="1"/>
        <rFont val="Calibri"/>
        <family val="2"/>
        <scheme val="minor"/>
      </rPr>
      <t>Each recommendation when adopted would result in additional users; in other words the impact of the recommendations is additive. The model doesn’t account for discontinuation , continuation rates, adoption patterns.</t>
    </r>
  </si>
  <si>
    <t xml:space="preserve">N/A. This is the output of the model. </t>
  </si>
  <si>
    <t>Instructions for use of implant tool</t>
  </si>
  <si>
    <t>Determine your population of interest (e.g. country, geographic region)</t>
  </si>
  <si>
    <r>
      <t xml:space="preserve">Determine baseline private sector implant prevalence rate among Women of Reproductive Age (WRA) (15-49). Enter this rate (%) into </t>
    </r>
    <r>
      <rPr>
        <b/>
        <sz val="11"/>
        <color theme="1"/>
        <rFont val="Calibri"/>
        <family val="2"/>
        <scheme val="minor"/>
      </rPr>
      <t>column I</t>
    </r>
    <r>
      <rPr>
        <sz val="11"/>
        <color theme="1"/>
        <rFont val="Calibri"/>
        <family val="2"/>
        <scheme val="minor"/>
      </rPr>
      <t xml:space="preserve"> for each recommendation of interest.</t>
    </r>
  </si>
  <si>
    <r>
      <t xml:space="preserve">Determine size of population of WRA for given country/geographic region. Enter this number into </t>
    </r>
    <r>
      <rPr>
        <b/>
        <sz val="11"/>
        <color theme="1"/>
        <rFont val="Calibri"/>
        <family val="2"/>
        <scheme val="minor"/>
      </rPr>
      <t>column L</t>
    </r>
    <r>
      <rPr>
        <sz val="11"/>
        <color theme="1"/>
        <rFont val="Calibri"/>
        <family val="2"/>
        <scheme val="minor"/>
      </rPr>
      <t xml:space="preserve"> for each recommendation of interest.</t>
    </r>
  </si>
  <si>
    <t>The tool will generate additional users (by year) in columns N, P, Q, R and S.</t>
  </si>
  <si>
    <t xml:space="preserve">Implant Tool </t>
  </si>
  <si>
    <t>Impact factor%</t>
  </si>
  <si>
    <t>Baseline PS Implant Prevalence (year1) amongst WRA %</t>
  </si>
  <si>
    <t>Population of WRA (15-49 yrs) (Baseline)</t>
  </si>
  <si>
    <t>Users_year3</t>
  </si>
  <si>
    <t>Users_year4</t>
  </si>
  <si>
    <t>Users_year5</t>
  </si>
  <si>
    <t xml:space="preserve">Graphs </t>
  </si>
  <si>
    <t>Recom_12</t>
  </si>
  <si>
    <t xml:space="preserve">Undertake a policy review to ensure policy environment is supportive of private sector provision of implants. </t>
  </si>
  <si>
    <t>Recom_3</t>
  </si>
  <si>
    <t xml:space="preserve">Elevate government stewardship to coordinate efforts to build a high quality supply chain for the private sector. </t>
  </si>
  <si>
    <t>Recom_14</t>
  </si>
  <si>
    <t xml:space="preserve">Align demand generation activities to the target population and context to address prevailing social and cultural norms. </t>
  </si>
  <si>
    <t>Recom_1</t>
  </si>
  <si>
    <t xml:space="preserve">Link private sector providers to more affordable commodities through public-private partnerships. </t>
  </si>
  <si>
    <t>Recom_18</t>
  </si>
  <si>
    <t xml:space="preserve"> To support the institutionalization of implant education for private providers and private provider associationsâ€™ members, negotiate with government to allow private providers enrolment in public sector implant trainings. </t>
  </si>
  <si>
    <t>Recom_22</t>
  </si>
  <si>
    <t xml:space="preserve">Support Governments to build capacity to establish partnerships and work effectively with the private sector. </t>
  </si>
  <si>
    <t>Recom_21</t>
  </si>
  <si>
    <t xml:space="preserve">Undertake detailed private sector landscape analysis to build understanding and awareness of private sector to inform opportunities to build meaningful partnership and support entry of the private sector in the implant market. </t>
  </si>
  <si>
    <t>Recom_13</t>
  </si>
  <si>
    <t xml:space="preserve">Train private providers in appropriate counselling, such as how the implant works, how it's inserted and side effects, to support informed choice. </t>
  </si>
  <si>
    <t>Recom_17</t>
  </si>
  <si>
    <t xml:space="preserve">Create and/or expand innovative and cost effective training approaches to include private healthcare providers, including to pharmacists and drug shop providers. </t>
  </si>
  <si>
    <t>Recom_9</t>
  </si>
  <si>
    <t xml:space="preserve">Include contraceptives in national health insurance schemes. </t>
  </si>
  <si>
    <t>Recom_20</t>
  </si>
  <si>
    <t xml:space="preserve">Deliver training that incorporates robust Quality Assurance (QA) tools and methods for provider maintenance of skills, knowledge, and quality service provision. </t>
  </si>
  <si>
    <t>Recom_4</t>
  </si>
  <si>
    <t xml:space="preserve">Ensure private providers anticipated implant commodity needs are included in national quantification exercises. </t>
  </si>
  <si>
    <t>Recom_7</t>
  </si>
  <si>
    <t xml:space="preserve">Support introduction of generic implants to create an implant market with lower costs and cost structures. </t>
  </si>
  <si>
    <t>Recom_15</t>
  </si>
  <si>
    <t xml:space="preserve">Develop and implement specific marketing strategies for implants/LARCs for the private sector. </t>
  </si>
  <si>
    <t>Recom_5</t>
  </si>
  <si>
    <t xml:space="preserve">Ensure national implant reporting systems are accessible to private providers. </t>
  </si>
  <si>
    <t>Recom_10</t>
  </si>
  <si>
    <t xml:space="preserve"> Implement Service Level Agreements (SLAs) between private providers and public suppliers, coupled with developing a long-term health financing strategy. </t>
  </si>
  <si>
    <t xml:space="preserve">18. To support the institutionalization of implant education for private providers and private provider association members, negotiate with government to allow private providers enrolment in public sector implant trainings. </t>
  </si>
  <si>
    <t xml:space="preserve">24. Convene with WHO Counterparts on WHO's Country Connector for Private Sector in Health.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</si>
</sst>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u/>
      <sz val="11"/>
      <color theme="10"/>
      <name val="Calibri"/>
      <family val="2"/>
      <scheme val="minor"/>
    </font>
    <font>
      <b/>
      <sz val="12"/>
      <color theme="1"/>
      <name val="Calibri"/>
      <family val="2"/>
      <scheme val="minor"/>
    </font>
    <font>
      <b/>
      <u/>
      <sz val="12"/>
      <color theme="1"/>
      <name val="Calibri (Body)"/>
    </font>
    <font>
      <b/>
      <sz val="14"/>
      <color theme="1"/>
      <name val="Calibri (Body)"/>
    </font>
    <font>
      <sz val="14"/>
      <color theme="1"/>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rgb="FFFF0000"/>
        <bgColor indexed="64"/>
      </patternFill>
    </fill>
    <fill>
      <patternFill patternType="solid">
        <fgColor rgb="FFC6E991"/>
        <bgColor indexed="64"/>
      </patternFill>
    </fill>
    <fill>
      <patternFill patternType="solid">
        <fgColor rgb="FFFEEDC5"/>
        <bgColor indexed="64"/>
      </patternFill>
    </fill>
    <fill>
      <patternFill patternType="solid">
        <fgColor rgb="FFF9994F"/>
        <bgColor indexed="64"/>
      </patternFill>
    </fill>
    <fill>
      <patternFill patternType="solid">
        <fgColor rgb="FF89E7FF"/>
        <bgColor indexed="64"/>
      </patternFill>
    </fill>
    <fill>
      <patternFill patternType="solid">
        <fgColor rgb="FFDAFFA5"/>
        <bgColor indexed="64"/>
      </patternFill>
    </fill>
    <fill>
      <patternFill patternType="solid">
        <fgColor rgb="FFFFA95A"/>
        <bgColor indexed="64"/>
      </patternFill>
    </fill>
    <fill>
      <patternFill patternType="solid">
        <fgColor rgb="FFF9F4DE"/>
        <bgColor indexed="64"/>
      </patternFill>
    </fill>
    <fill>
      <patternFill patternType="solid">
        <fgColor rgb="FFFAEBC4"/>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cellStyleXfs>
  <cellXfs count="96">
    <xf numFmtId="0" fontId="0" fillId="0" borderId="0" xfId="0"/>
    <xf numFmtId="0" fontId="16" fillId="0" borderId="0" xfId="0" applyFont="1"/>
    <xf numFmtId="2" fontId="0" fillId="0" borderId="0" xfId="0" applyNumberFormat="1"/>
    <xf numFmtId="0" fontId="0" fillId="33" borderId="0" xfId="0" applyFill="1"/>
    <xf numFmtId="0" fontId="0" fillId="34" borderId="0" xfId="0" applyFill="1"/>
    <xf numFmtId="0" fontId="0" fillId="36" borderId="0" xfId="0" applyFill="1" applyAlignment="1">
      <alignment wrapText="1"/>
    </xf>
    <xf numFmtId="0" fontId="0" fillId="36" borderId="0" xfId="0" applyFill="1" applyAlignment="1" applyProtection="1">
      <alignment wrapText="1"/>
      <protection hidden="1"/>
    </xf>
    <xf numFmtId="0" fontId="0" fillId="0" borderId="0" xfId="0" applyProtection="1">
      <protection hidden="1"/>
    </xf>
    <xf numFmtId="0" fontId="0" fillId="0" borderId="0" xfId="0" applyAlignment="1">
      <alignment wrapText="1"/>
    </xf>
    <xf numFmtId="0" fontId="16" fillId="34" borderId="0" xfId="0" applyFont="1" applyFill="1"/>
    <xf numFmtId="4" fontId="0" fillId="0" borderId="0" xfId="0" applyNumberFormat="1"/>
    <xf numFmtId="0" fontId="0" fillId="37" borderId="0" xfId="0" applyFill="1"/>
    <xf numFmtId="3" fontId="0" fillId="35" borderId="0" xfId="0" applyNumberFormat="1" applyFill="1"/>
    <xf numFmtId="3" fontId="0" fillId="0" borderId="0" xfId="0" applyNumberFormat="1"/>
    <xf numFmtId="0" fontId="0" fillId="0" borderId="10" xfId="0" applyBorder="1"/>
    <xf numFmtId="0" fontId="0" fillId="35" borderId="10" xfId="0" applyFill="1" applyBorder="1"/>
    <xf numFmtId="3" fontId="0" fillId="35" borderId="10" xfId="0" applyNumberFormat="1" applyFill="1" applyBorder="1"/>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0" fillId="0" borderId="10" xfId="0" applyBorder="1" applyAlignment="1">
      <alignment wrapText="1"/>
    </xf>
    <xf numFmtId="0" fontId="20" fillId="39" borderId="10" xfId="0" applyFont="1" applyFill="1" applyBorder="1" applyAlignment="1">
      <alignment horizontal="left" vertical="center" wrapText="1"/>
    </xf>
    <xf numFmtId="0" fontId="20" fillId="39" borderId="10" xfId="0" applyFont="1" applyFill="1" applyBorder="1" applyAlignment="1">
      <alignment horizontal="center" vertical="center" wrapText="1"/>
    </xf>
    <xf numFmtId="2" fontId="20" fillId="39" borderId="10" xfId="0" applyNumberFormat="1" applyFont="1" applyFill="1" applyBorder="1" applyAlignment="1">
      <alignment horizontal="center" vertical="center" wrapText="1"/>
    </xf>
    <xf numFmtId="4" fontId="20" fillId="39" borderId="10" xfId="0" applyNumberFormat="1" applyFont="1" applyFill="1" applyBorder="1" applyAlignment="1">
      <alignment horizontal="center" vertical="center" wrapText="1"/>
    </xf>
    <xf numFmtId="3" fontId="20" fillId="39" borderId="10" xfId="0" applyNumberFormat="1" applyFont="1" applyFill="1" applyBorder="1" applyAlignment="1">
      <alignment horizontal="center" vertical="center" wrapText="1"/>
    </xf>
    <xf numFmtId="0" fontId="20" fillId="39" borderId="0" xfId="0" applyFont="1" applyFill="1"/>
    <xf numFmtId="0" fontId="0" fillId="38" borderId="10" xfId="0" applyFill="1" applyBorder="1"/>
    <xf numFmtId="0" fontId="0" fillId="38" borderId="10" xfId="0" applyFill="1" applyBorder="1" applyAlignment="1">
      <alignment wrapText="1"/>
    </xf>
    <xf numFmtId="0" fontId="0" fillId="40" borderId="10" xfId="0" applyFill="1" applyBorder="1"/>
    <xf numFmtId="2" fontId="0" fillId="40" borderId="10" xfId="0" applyNumberFormat="1" applyFill="1" applyBorder="1"/>
    <xf numFmtId="4" fontId="0" fillId="40" borderId="10" xfId="0" applyNumberFormat="1" applyFill="1" applyBorder="1"/>
    <xf numFmtId="3" fontId="0" fillId="38" borderId="10" xfId="0" applyNumberFormat="1" applyFill="1" applyBorder="1"/>
    <xf numFmtId="3" fontId="0" fillId="40" borderId="10" xfId="0" applyNumberFormat="1" applyFill="1" applyBorder="1"/>
    <xf numFmtId="4" fontId="0" fillId="38" borderId="10" xfId="0" applyNumberFormat="1" applyFill="1" applyBorder="1"/>
    <xf numFmtId="0" fontId="0" fillId="41" borderId="10" xfId="0" applyFill="1" applyBorder="1" applyAlignment="1">
      <alignment wrapText="1"/>
    </xf>
    <xf numFmtId="0" fontId="0" fillId="41" borderId="10" xfId="0" applyFill="1" applyBorder="1"/>
    <xf numFmtId="2" fontId="0" fillId="41" borderId="10" xfId="0" applyNumberFormat="1" applyFill="1" applyBorder="1"/>
    <xf numFmtId="4" fontId="0" fillId="41" borderId="10" xfId="0" applyNumberFormat="1" applyFill="1" applyBorder="1"/>
    <xf numFmtId="3" fontId="0" fillId="41" borderId="10" xfId="0" applyNumberFormat="1" applyFill="1" applyBorder="1"/>
    <xf numFmtId="0" fontId="0" fillId="38" borderId="10" xfId="0" applyFill="1" applyBorder="1" applyAlignment="1">
      <alignment vertical="top" wrapText="1"/>
    </xf>
    <xf numFmtId="0" fontId="0" fillId="42" borderId="10" xfId="0" applyFill="1" applyBorder="1" applyAlignment="1">
      <alignment vertical="top"/>
    </xf>
    <xf numFmtId="0" fontId="0" fillId="40" borderId="10" xfId="0" applyFill="1" applyBorder="1" applyAlignment="1">
      <alignment vertical="top" wrapText="1"/>
    </xf>
    <xf numFmtId="0" fontId="0" fillId="43" borderId="10" xfId="0" applyFill="1" applyBorder="1" applyAlignment="1">
      <alignment vertical="top"/>
    </xf>
    <xf numFmtId="0" fontId="0" fillId="39" borderId="10" xfId="0" applyFill="1" applyBorder="1"/>
    <xf numFmtId="0" fontId="20" fillId="39" borderId="11" xfId="0" applyFont="1" applyFill="1" applyBorder="1"/>
    <xf numFmtId="0" fontId="16" fillId="39" borderId="10" xfId="0" applyFont="1" applyFill="1" applyBorder="1" applyAlignment="1">
      <alignment wrapText="1"/>
    </xf>
    <xf numFmtId="0" fontId="0" fillId="39" borderId="11" xfId="0" applyFill="1" applyBorder="1"/>
    <xf numFmtId="0" fontId="22" fillId="39" borderId="13" xfId="0" applyFont="1" applyFill="1" applyBorder="1"/>
    <xf numFmtId="0" fontId="0" fillId="39" borderId="13" xfId="0" applyFill="1" applyBorder="1"/>
    <xf numFmtId="2" fontId="0" fillId="39" borderId="13" xfId="0" applyNumberFormat="1" applyFill="1" applyBorder="1"/>
    <xf numFmtId="4" fontId="0" fillId="39" borderId="13" xfId="0" applyNumberFormat="1" applyFill="1" applyBorder="1"/>
    <xf numFmtId="3" fontId="0" fillId="39" borderId="13" xfId="0" applyNumberFormat="1" applyFill="1" applyBorder="1"/>
    <xf numFmtId="3" fontId="0" fillId="39" borderId="14" xfId="0" applyNumberFormat="1" applyFill="1" applyBorder="1"/>
    <xf numFmtId="0" fontId="22" fillId="39" borderId="10" xfId="0" applyFont="1" applyFill="1" applyBorder="1"/>
    <xf numFmtId="0" fontId="23" fillId="39" borderId="13" xfId="0" applyFont="1" applyFill="1" applyBorder="1" applyAlignment="1">
      <alignment wrapText="1"/>
    </xf>
    <xf numFmtId="0" fontId="22" fillId="39" borderId="11" xfId="0" applyFont="1" applyFill="1" applyBorder="1" applyAlignment="1">
      <alignment wrapText="1"/>
    </xf>
    <xf numFmtId="0" fontId="0" fillId="39" borderId="14" xfId="0" applyFill="1" applyBorder="1"/>
    <xf numFmtId="0" fontId="16" fillId="39" borderId="10" xfId="0" applyFont="1" applyFill="1" applyBorder="1"/>
    <xf numFmtId="0" fontId="22" fillId="39" borderId="11" xfId="0" applyFont="1" applyFill="1" applyBorder="1"/>
    <xf numFmtId="0" fontId="16" fillId="41" borderId="10" xfId="0" applyFont="1" applyFill="1" applyBorder="1"/>
    <xf numFmtId="0" fontId="0" fillId="44" borderId="10" xfId="0" applyFill="1" applyBorder="1"/>
    <xf numFmtId="0" fontId="0" fillId="44" borderId="10" xfId="0" applyFill="1" applyBorder="1" applyAlignment="1">
      <alignment wrapText="1"/>
    </xf>
    <xf numFmtId="2" fontId="0" fillId="38" borderId="10" xfId="0" applyNumberFormat="1" applyFill="1" applyBorder="1"/>
    <xf numFmtId="0" fontId="0" fillId="42" borderId="10" xfId="0" applyFill="1" applyBorder="1" applyAlignment="1">
      <alignment vertical="top" wrapText="1"/>
    </xf>
    <xf numFmtId="0" fontId="19" fillId="42" borderId="0" xfId="42" applyFill="1" applyAlignment="1">
      <alignment wrapText="1"/>
    </xf>
    <xf numFmtId="0" fontId="19" fillId="42" borderId="10" xfId="42" applyFill="1" applyBorder="1" applyAlignment="1">
      <alignment vertical="top" wrapText="1"/>
    </xf>
    <xf numFmtId="0" fontId="0" fillId="39" borderId="0" xfId="0" applyFill="1" applyProtection="1">
      <protection locked="0"/>
    </xf>
    <xf numFmtId="3" fontId="0" fillId="39" borderId="0" xfId="0" applyNumberFormat="1" applyFill="1" applyProtection="1">
      <protection locked="0"/>
    </xf>
    <xf numFmtId="0" fontId="0" fillId="0" borderId="0" xfId="0" applyProtection="1">
      <protection locked="0"/>
    </xf>
    <xf numFmtId="0" fontId="20" fillId="39" borderId="10" xfId="0" applyFont="1" applyFill="1" applyBorder="1" applyAlignment="1" applyProtection="1">
      <alignment wrapText="1"/>
      <protection locked="0"/>
    </xf>
    <xf numFmtId="0" fontId="20" fillId="39" borderId="10" xfId="0" applyFont="1" applyFill="1" applyBorder="1" applyAlignment="1" applyProtection="1">
      <alignment horizontal="left" wrapText="1"/>
      <protection locked="0"/>
    </xf>
    <xf numFmtId="3" fontId="20" fillId="39" borderId="10" xfId="0" applyNumberFormat="1" applyFont="1" applyFill="1" applyBorder="1" applyAlignment="1" applyProtection="1">
      <alignment wrapText="1"/>
      <protection locked="0"/>
    </xf>
    <xf numFmtId="0" fontId="16" fillId="0" borderId="0" xfId="0" applyFont="1" applyAlignment="1" applyProtection="1">
      <alignment wrapText="1"/>
      <protection locked="0"/>
    </xf>
    <xf numFmtId="3" fontId="0" fillId="45" borderId="10" xfId="0" applyNumberFormat="1" applyFill="1" applyBorder="1" applyProtection="1">
      <protection locked="0"/>
    </xf>
    <xf numFmtId="3" fontId="0" fillId="35" borderId="10" xfId="0" applyNumberFormat="1" applyFill="1" applyBorder="1" applyProtection="1">
      <protection locked="0"/>
    </xf>
    <xf numFmtId="4" fontId="0" fillId="38" borderId="10" xfId="0" applyNumberFormat="1" applyFill="1" applyBorder="1" applyProtection="1">
      <protection locked="0"/>
    </xf>
    <xf numFmtId="0" fontId="0" fillId="41" borderId="10" xfId="0" applyFill="1" applyBorder="1" applyProtection="1">
      <protection locked="0"/>
    </xf>
    <xf numFmtId="4" fontId="0" fillId="41" borderId="10" xfId="0" applyNumberFormat="1" applyFill="1" applyBorder="1" applyProtection="1">
      <protection locked="0"/>
    </xf>
    <xf numFmtId="3" fontId="0" fillId="41" borderId="10" xfId="0" applyNumberFormat="1" applyFill="1" applyBorder="1" applyProtection="1">
      <protection locked="0"/>
    </xf>
    <xf numFmtId="3" fontId="0" fillId="0" borderId="0" xfId="0" applyNumberFormat="1" applyProtection="1">
      <protection locked="0"/>
    </xf>
    <xf numFmtId="3" fontId="0" fillId="35" borderId="0" xfId="0" applyNumberFormat="1" applyFill="1" applyProtection="1">
      <protection locked="0"/>
    </xf>
    <xf numFmtId="0" fontId="22" fillId="39" borderId="0" xfId="0" applyFont="1" applyFill="1"/>
    <xf numFmtId="0" fontId="0" fillId="39" borderId="0" xfId="0" applyFill="1"/>
    <xf numFmtId="0" fontId="0" fillId="39" borderId="0" xfId="0" applyFill="1" applyAlignment="1">
      <alignment wrapText="1"/>
    </xf>
    <xf numFmtId="2" fontId="0" fillId="39" borderId="0" xfId="0" applyNumberFormat="1" applyFill="1"/>
    <xf numFmtId="0" fontId="20" fillId="39" borderId="10" xfId="0" applyFont="1" applyFill="1" applyBorder="1" applyAlignment="1">
      <alignment wrapText="1"/>
    </xf>
    <xf numFmtId="2" fontId="20" fillId="39" borderId="10" xfId="0" applyNumberFormat="1" applyFont="1" applyFill="1" applyBorder="1" applyAlignment="1">
      <alignment wrapText="1"/>
    </xf>
    <xf numFmtId="4" fontId="0" fillId="39" borderId="0" xfId="0" applyNumberFormat="1" applyFill="1"/>
    <xf numFmtId="4" fontId="20" fillId="39" borderId="10" xfId="0" applyNumberFormat="1" applyFont="1" applyFill="1" applyBorder="1" applyAlignment="1">
      <alignment horizontal="left" wrapText="1"/>
    </xf>
    <xf numFmtId="2" fontId="20" fillId="39" borderId="10" xfId="0" applyNumberFormat="1" applyFont="1" applyFill="1" applyBorder="1" applyAlignment="1">
      <alignment horizontal="left" wrapText="1"/>
    </xf>
    <xf numFmtId="3" fontId="0" fillId="39" borderId="0" xfId="0" applyNumberFormat="1" applyFill="1"/>
    <xf numFmtId="3" fontId="20" fillId="39" borderId="10" xfId="0" applyNumberFormat="1" applyFont="1" applyFill="1" applyBorder="1" applyAlignment="1">
      <alignment wrapText="1"/>
    </xf>
    <xf numFmtId="3" fontId="0" fillId="39" borderId="12" xfId="0" applyNumberFormat="1" applyFill="1" applyBorder="1"/>
    <xf numFmtId="9" fontId="0" fillId="45" borderId="10" xfId="0" applyNumberFormat="1" applyFill="1" applyBorder="1" applyProtection="1">
      <protection locked="0"/>
    </xf>
    <xf numFmtId="0" fontId="16" fillId="34" borderId="0" xfId="0" applyFont="1" applyFill="1"/>
    <xf numFmtId="0" fontId="16" fillId="0" borderId="0" xfId="0"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9994F"/>
      <color rgb="FFC6E991"/>
      <color rgb="FFFAEBC4"/>
      <color rgb="FFDAFFA5"/>
      <color rgb="FFF9F4DE"/>
      <color rgb="FFFEEDC5"/>
      <color rgb="FFAAC981"/>
      <color rgb="FF89E7FF"/>
      <color rgb="FFB1F3FE"/>
      <color rgb="FFDD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GB" b="1">
                <a:solidFill>
                  <a:schemeClr val="tx1"/>
                </a:solidFill>
              </a:rPr>
              <a:t>Predicted</a:t>
            </a:r>
            <a:r>
              <a:rPr lang="en-GB" b="1" baseline="0">
                <a:solidFill>
                  <a:schemeClr val="tx1"/>
                </a:solidFill>
              </a:rPr>
              <a:t> number of implant users in 5 years</a:t>
            </a:r>
            <a:endParaRPr lang="en-GB" b="1">
              <a:solidFill>
                <a:schemeClr val="tx1"/>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rgbClr val="F9994F"/>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'Global Implant Model'!$N$2:$S$2</c15:sqref>
                  </c15:fullRef>
                </c:ext>
              </c:extLst>
              <c:f>('Global Implant Model'!$N$2,'Global Implant Model'!$P$2:$S$2)</c:f>
              <c:strCache>
                <c:ptCount val="5"/>
                <c:pt idx="0">
                  <c:v>Additional users_year1</c:v>
                </c:pt>
                <c:pt idx="1">
                  <c:v>Additional_Users_year2</c:v>
                </c:pt>
                <c:pt idx="2">
                  <c:v>Additional Users_year3</c:v>
                </c:pt>
                <c:pt idx="3">
                  <c:v>Additional Users_year4</c:v>
                </c:pt>
                <c:pt idx="4">
                  <c:v>Additional Users_year5</c:v>
                </c:pt>
              </c:strCache>
            </c:strRef>
          </c:cat>
          <c:val>
            <c:numRef>
              <c:extLst>
                <c:ext xmlns:c15="http://schemas.microsoft.com/office/drawing/2012/chart" uri="{02D57815-91ED-43cb-92C2-25804820EDAC}">
                  <c15:fullRef>
                    <c15:sqref>'Global Implant Model'!$N$19:$S$19</c15:sqref>
                  </c15:fullRef>
                </c:ext>
              </c:extLst>
              <c:f>('Global Implant Model'!$N$19,'Global Implant Model'!$P$19:$S$19)</c:f>
              <c:numCache>
                <c:formatCode>#,##0.00</c:formatCode>
                <c:ptCount val="5"/>
                <c:pt idx="0" formatCode="#,##0">
                  <c:v>30890136.218181849</c:v>
                </c:pt>
                <c:pt idx="1" formatCode="#,##0">
                  <c:v>31448660.771142781</c:v>
                </c:pt>
                <c:pt idx="2" formatCode="#,##0">
                  <c:v>31731698.718083065</c:v>
                </c:pt>
                <c:pt idx="3" formatCode="#,##0">
                  <c:v>32017284.006545816</c:v>
                </c:pt>
                <c:pt idx="4" formatCode="#,##0">
                  <c:v>32305439.562604725</c:v>
                </c:pt>
              </c:numCache>
            </c:numRef>
          </c:val>
          <c:extLst>
            <c:ext xmlns:c16="http://schemas.microsoft.com/office/drawing/2014/chart" uri="{C3380CC4-5D6E-409C-BE32-E72D297353CC}">
              <c16:uniqueId val="{00000000-EB9B-4CA8-A6B9-ED77482615F3}"/>
            </c:ext>
          </c:extLst>
        </c:ser>
        <c:dLbls>
          <c:showLegendKey val="0"/>
          <c:showVal val="0"/>
          <c:showCatName val="0"/>
          <c:showSerName val="0"/>
          <c:showPercent val="0"/>
          <c:showBubbleSize val="0"/>
        </c:dLbls>
        <c:gapWidth val="219"/>
        <c:overlap val="-27"/>
        <c:axId val="392711840"/>
        <c:axId val="537193312"/>
      </c:barChart>
      <c:catAx>
        <c:axId val="39271184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en-GB" sz="1200" b="1">
                    <a:solidFill>
                      <a:schemeClr val="tx1"/>
                    </a:solidFill>
                  </a:rPr>
                  <a:t>Changes</a:t>
                </a:r>
                <a:r>
                  <a:rPr lang="en-GB" sz="1200" b="1" baseline="0">
                    <a:solidFill>
                      <a:schemeClr val="tx1"/>
                    </a:solidFill>
                  </a:rPr>
                  <a:t> per year </a:t>
                </a:r>
                <a:endParaRPr lang="en-GB" sz="1200" b="1">
                  <a:solidFill>
                    <a:schemeClr val="tx1"/>
                  </a:solidFill>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537193312"/>
        <c:crosses val="autoZero"/>
        <c:auto val="1"/>
        <c:lblAlgn val="ctr"/>
        <c:lblOffset val="100"/>
        <c:noMultiLvlLbl val="0"/>
      </c:catAx>
      <c:valAx>
        <c:axId val="537193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en-GB" sz="1200" b="1">
                    <a:solidFill>
                      <a:schemeClr val="tx1"/>
                    </a:solidFill>
                  </a:rPr>
                  <a:t>Absolute number of implant users</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392711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EEDC5"/>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GB" b="1">
                <a:solidFill>
                  <a:schemeClr val="tx1"/>
                </a:solidFill>
              </a:rPr>
              <a:t>Predicted</a:t>
            </a:r>
            <a:r>
              <a:rPr lang="en-GB" b="1" baseline="0">
                <a:solidFill>
                  <a:schemeClr val="tx1"/>
                </a:solidFill>
              </a:rPr>
              <a:t> number of implant users in 5 years</a:t>
            </a:r>
            <a:endParaRPr lang="en-GB" b="1">
              <a:solidFill>
                <a:schemeClr val="tx1"/>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'Implant tool'!$N$2:$S$2</c15:sqref>
                  </c15:fullRef>
                </c:ext>
              </c:extLst>
              <c:f>('Implant tool'!$N$2,'Implant tool'!$P$2:$S$2)</c:f>
              <c:strCache>
                <c:ptCount val="5"/>
                <c:pt idx="0">
                  <c:v>Additional users_year1</c:v>
                </c:pt>
                <c:pt idx="1">
                  <c:v>Additional_Users_year2</c:v>
                </c:pt>
                <c:pt idx="2">
                  <c:v>Users_year3</c:v>
                </c:pt>
                <c:pt idx="3">
                  <c:v>Users_year4</c:v>
                </c:pt>
                <c:pt idx="4">
                  <c:v>Users_year5</c:v>
                </c:pt>
              </c:strCache>
            </c:strRef>
          </c:cat>
          <c:val>
            <c:numRef>
              <c:extLst>
                <c:ext xmlns:c15="http://schemas.microsoft.com/office/drawing/2012/chart" uri="{02D57815-91ED-43cb-92C2-25804820EDAC}">
                  <c15:fullRef>
                    <c15:sqref>'Implant tool'!$N$19:$S$19</c15:sqref>
                  </c15:fullRef>
                </c:ext>
              </c:extLst>
              <c:f>('Implant tool'!$N$19,'Implant tool'!$P$19:$S$19)</c:f>
              <c:numCache>
                <c:formatCode>#,##0.00</c:formatCode>
                <c:ptCount val="5"/>
                <c:pt idx="0" formatCode="#,##0">
                  <c:v>0</c:v>
                </c:pt>
                <c:pt idx="1" formatCode="#,##0">
                  <c:v>0</c:v>
                </c:pt>
                <c:pt idx="2" formatCode="#,##0">
                  <c:v>0</c:v>
                </c:pt>
                <c:pt idx="3" formatCode="#,##0">
                  <c:v>0</c:v>
                </c:pt>
                <c:pt idx="4" formatCode="#,##0">
                  <c:v>0</c:v>
                </c:pt>
              </c:numCache>
            </c:numRef>
          </c:val>
          <c:extLst>
            <c:ext xmlns:c16="http://schemas.microsoft.com/office/drawing/2014/chart" uri="{C3380CC4-5D6E-409C-BE32-E72D297353CC}">
              <c16:uniqueId val="{00000000-92F1-4960-B77C-B1F14DD49BB3}"/>
            </c:ext>
          </c:extLst>
        </c:ser>
        <c:dLbls>
          <c:showLegendKey val="0"/>
          <c:showVal val="0"/>
          <c:showCatName val="0"/>
          <c:showSerName val="0"/>
          <c:showPercent val="0"/>
          <c:showBubbleSize val="0"/>
        </c:dLbls>
        <c:gapWidth val="219"/>
        <c:overlap val="-27"/>
        <c:axId val="392711840"/>
        <c:axId val="537193312"/>
      </c:barChart>
      <c:catAx>
        <c:axId val="392711840"/>
        <c:scaling>
          <c:orientation val="minMax"/>
        </c:scaling>
        <c:delete val="0"/>
        <c:axPos val="b"/>
        <c:title>
          <c:tx>
            <c:rich>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r>
                  <a:rPr lang="en-GB" sz="1100" b="1">
                    <a:solidFill>
                      <a:schemeClr val="tx1"/>
                    </a:solidFill>
                  </a:rPr>
                  <a:t>Changes</a:t>
                </a:r>
                <a:r>
                  <a:rPr lang="en-GB" sz="1100" b="1" baseline="0">
                    <a:solidFill>
                      <a:schemeClr val="tx1"/>
                    </a:solidFill>
                  </a:rPr>
                  <a:t> per year </a:t>
                </a:r>
                <a:endParaRPr lang="en-GB" sz="1100" b="1">
                  <a:solidFill>
                    <a:schemeClr val="tx1"/>
                  </a:solidFill>
                </a:endParaRP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537193312"/>
        <c:crosses val="autoZero"/>
        <c:auto val="1"/>
        <c:lblAlgn val="ctr"/>
        <c:lblOffset val="100"/>
        <c:noMultiLvlLbl val="0"/>
      </c:catAx>
      <c:valAx>
        <c:axId val="537193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r>
                  <a:rPr lang="en-GB" sz="1100" b="1">
                    <a:solidFill>
                      <a:schemeClr val="tx1"/>
                    </a:solidFill>
                  </a:rPr>
                  <a:t>Absolute number of implant users</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711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EEDC5"/>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chartData>
  <cx:chart>
    <cx:title pos="t" align="ctr" overlay="0">
      <cx:tx>
        <cx:txData>
          <cx:v>Ranking relative impact of 16 top recommendations</cx:v>
        </cx:txData>
      </cx:tx>
      <cx:txPr>
        <a:bodyPr spcFirstLastPara="1" vertOverflow="ellipsis" horzOverflow="overflow" wrap="square" lIns="0" tIns="0" rIns="0" bIns="0" anchor="ctr" anchorCtr="1"/>
        <a:lstStyle/>
        <a:p>
          <a:pPr algn="ctr" rtl="0">
            <a:defRPr b="1">
              <a:solidFill>
                <a:schemeClr val="tx1"/>
              </a:solidFill>
            </a:defRPr>
          </a:pPr>
          <a:r>
            <a:rPr lang="en-US" sz="1400" b="1" i="0" u="none" strike="noStrike" baseline="0">
              <a:solidFill>
                <a:schemeClr val="tx1"/>
              </a:solidFill>
              <a:latin typeface="Calibri" panose="020F0502020204030204"/>
            </a:rPr>
            <a:t>Ranking relative impact of 16 top recommendations</a:t>
          </a:r>
        </a:p>
      </cx:txPr>
    </cx:title>
    <cx:plotArea>
      <cx:plotAreaRegion>
        <cx:series layoutId="clusteredColumn" uniqueId="{9D777210-1BEA-4FDF-B4A4-39B0BCA5770D}">
          <cx:tx>
            <cx:txData>
              <cx:f>_xlchart.v1.1</cx:f>
              <cx:v>Impact factor %</cx:v>
            </cx:txData>
          </cx:tx>
          <cx:spPr>
            <a:solidFill>
              <a:srgbClr val="C6E991"/>
            </a:solidFill>
            <a:ln>
              <a:solidFill>
                <a:srgbClr val="AAC981"/>
              </a:solidFill>
            </a:ln>
          </cx:spPr>
          <cx:dataId val="0"/>
          <cx:layoutPr>
            <cx:aggregation/>
          </cx:layoutPr>
          <cx:axisId val="1"/>
        </cx:series>
        <cx:series layoutId="paretoLine" ownerIdx="0" uniqueId="{9C8C4EE7-D998-4F74-A89D-C6F6FB7A3BF7}">
          <cx:axisId val="2"/>
        </cx:series>
      </cx:plotAreaRegion>
      <cx:axis id="0">
        <cx:catScaling gapWidth="0"/>
        <cx:title>
          <cx:tx>
            <cx:txData>
              <cx:v>Recommedations</cx:v>
            </cx:txData>
          </cx:tx>
          <cx:txPr>
            <a:bodyPr spcFirstLastPara="1" vertOverflow="ellipsis" horzOverflow="overflow" wrap="square" lIns="0" tIns="0" rIns="0" bIns="0" anchor="ctr" anchorCtr="1"/>
            <a:lstStyle/>
            <a:p>
              <a:pPr algn="ctr" rtl="0">
                <a:defRPr sz="1100" b="1">
                  <a:solidFill>
                    <a:schemeClr val="tx1"/>
                  </a:solidFill>
                </a:defRPr>
              </a:pPr>
              <a:r>
                <a:rPr lang="en-US" sz="1100" b="1" i="0" u="none" strike="noStrike" baseline="0">
                  <a:solidFill>
                    <a:schemeClr val="tx1"/>
                  </a:solidFill>
                  <a:latin typeface="Calibri" panose="020F0502020204030204"/>
                </a:rPr>
                <a:t>Recommedations</a:t>
              </a:r>
            </a:p>
          </cx:txPr>
        </cx:title>
        <cx:tickLabels/>
        <cx:txPr>
          <a:bodyPr spcFirstLastPara="1" vertOverflow="ellipsis" horzOverflow="overflow" wrap="square" lIns="0" tIns="0" rIns="0" bIns="0" anchor="ctr" anchorCtr="1"/>
          <a:lstStyle/>
          <a:p>
            <a:pPr algn="ctr" rtl="0">
              <a:defRPr sz="1100">
                <a:solidFill>
                  <a:schemeClr val="tx1"/>
                </a:solidFill>
              </a:defRPr>
            </a:pPr>
            <a:endParaRPr lang="en-US" sz="1100" b="0" i="0" u="none" strike="noStrike" baseline="0">
              <a:solidFill>
                <a:schemeClr val="tx1"/>
              </a:solidFill>
              <a:latin typeface="Calibri" panose="020F0502020204030204"/>
            </a:endParaRPr>
          </a:p>
        </cx:txPr>
      </cx:axis>
      <cx:axis id="1">
        <cx:valScaling/>
        <cx:title>
          <cx:tx>
            <cx:txData>
              <cx:v>impact</cx:v>
            </cx:txData>
          </cx:tx>
          <cx:txPr>
            <a:bodyPr spcFirstLastPara="1" vertOverflow="ellipsis" horzOverflow="overflow" wrap="square" lIns="0" tIns="0" rIns="0" bIns="0" anchor="ctr" anchorCtr="1"/>
            <a:lstStyle/>
            <a:p>
              <a:pPr algn="ctr" rtl="0">
                <a:defRPr sz="1100" b="1">
                  <a:solidFill>
                    <a:schemeClr val="tx1"/>
                  </a:solidFill>
                </a:defRPr>
              </a:pPr>
              <a:r>
                <a:rPr lang="en-US" sz="1100" b="1" i="0" u="none" strike="noStrike" baseline="0">
                  <a:solidFill>
                    <a:schemeClr val="tx1"/>
                  </a:solidFill>
                  <a:latin typeface="Calibri" panose="020F0502020204030204"/>
                </a:rPr>
                <a:t>impact</a:t>
              </a:r>
            </a:p>
          </cx:txPr>
        </cx:title>
        <cx:majorGridlines/>
        <cx:tickLabels/>
        <cx:txPr>
          <a:bodyPr spcFirstLastPara="1" vertOverflow="ellipsis" horzOverflow="overflow" wrap="square" lIns="0" tIns="0" rIns="0" bIns="0" anchor="ctr" anchorCtr="1"/>
          <a:lstStyle/>
          <a:p>
            <a:pPr algn="ctr" rtl="0">
              <a:defRPr>
                <a:solidFill>
                  <a:schemeClr val="tx1"/>
                </a:solidFill>
              </a:defRPr>
            </a:pPr>
            <a:endParaRPr lang="en-US" sz="900" b="0" i="0" u="none" strike="noStrike" baseline="0">
              <a:solidFill>
                <a:schemeClr val="tx1"/>
              </a:solidFill>
              <a:latin typeface="Calibri" panose="020F0502020204030204"/>
            </a:endParaRPr>
          </a:p>
        </cx:txPr>
      </cx:axis>
      <cx:axis id="2">
        <cx:valScaling max="1" min="0"/>
        <cx:title>
          <cx:tx>
            <cx:txData>
              <cx:v>Axis Title</cx:v>
            </cx:txData>
          </cx:tx>
          <cx:txPr>
            <a:bodyPr spcFirstLastPara="1" vertOverflow="ellipsis" horzOverflow="overflow" wrap="square" lIns="0" tIns="0" rIns="0" bIns="0" anchor="ctr" anchorCtr="1"/>
            <a:lstStyle/>
            <a:p>
              <a:pPr algn="ctr" rtl="0">
                <a:defRPr sz="1100" b="1"/>
              </a:pPr>
              <a:r>
                <a:rPr lang="en-US" sz="1100" b="1" i="0" u="none" strike="noStrike" baseline="0">
                  <a:solidFill>
                    <a:sysClr val="windowText" lastClr="000000">
                      <a:lumMod val="65000"/>
                      <a:lumOff val="35000"/>
                    </a:sysClr>
                  </a:solidFill>
                  <a:latin typeface="Calibri" panose="020F0502020204030204"/>
                </a:rPr>
                <a:t>Axis Title</a:t>
              </a:r>
            </a:p>
          </cx:txPr>
        </cx:title>
        <cx:units unit="percentage"/>
        <cx:tickLabels/>
        <cx:txPr>
          <a:bodyPr spcFirstLastPara="1" vertOverflow="ellipsis" horzOverflow="overflow" wrap="square" lIns="0" tIns="0" rIns="0" bIns="0" anchor="ctr" anchorCtr="1"/>
          <a:lstStyle/>
          <a:p>
            <a:pPr algn="ctr" rtl="0">
              <a:defRPr>
                <a:solidFill>
                  <a:schemeClr val="tx1"/>
                </a:solidFill>
              </a:defRPr>
            </a:pPr>
            <a:endParaRPr lang="en-US" sz="900" b="0" i="0" u="none" strike="noStrike" baseline="0">
              <a:solidFill>
                <a:schemeClr val="tx1"/>
              </a:solidFill>
              <a:latin typeface="Calibri" panose="020F0502020204030204"/>
            </a:endParaRPr>
          </a:p>
        </cx:txPr>
      </cx:axis>
    </cx:plotArea>
  </cx:chart>
  <cx:spPr>
    <a:solidFill>
      <a:srgbClr val="FEEDC5"/>
    </a:solidFill>
    <a:ln>
      <a:solidFill>
        <a:schemeClr val="tx1"/>
      </a:solidFill>
    </a:ln>
  </cx:spPr>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10160</xdr:colOff>
      <xdr:row>29</xdr:row>
      <xdr:rowOff>19050</xdr:rowOff>
    </xdr:to>
    <xdr:sp macro="" textlink="">
      <xdr:nvSpPr>
        <xdr:cNvPr id="2" name="TextBox 1">
          <a:extLst>
            <a:ext uri="{FF2B5EF4-FFF2-40B4-BE49-F238E27FC236}">
              <a16:creationId xmlns:a16="http://schemas.microsoft.com/office/drawing/2014/main" id="{BE6BCA62-B1CB-40C2-BD50-BF120FBEC831}"/>
            </a:ext>
          </a:extLst>
        </xdr:cNvPr>
        <xdr:cNvSpPr txBox="1"/>
      </xdr:nvSpPr>
      <xdr:spPr>
        <a:xfrm>
          <a:off x="0" y="0"/>
          <a:ext cx="13370560" cy="561721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2000" b="1" i="0" baseline="0">
            <a:solidFill>
              <a:schemeClr val="bg1"/>
            </a:solidFill>
            <a:effectLst/>
            <a:latin typeface="+mn-lt"/>
            <a:ea typeface="+mn-ea"/>
            <a:cs typeface="+mn-cs"/>
          </a:endParaRPr>
        </a:p>
        <a:p>
          <a:pPr algn="ctr"/>
          <a:r>
            <a:rPr lang="en-US" sz="2000" b="1" i="0" baseline="0">
              <a:solidFill>
                <a:schemeClr val="bg1"/>
              </a:solidFill>
              <a:effectLst/>
              <a:latin typeface="+mn-lt"/>
              <a:ea typeface="+mn-ea"/>
              <a:cs typeface="+mn-cs"/>
            </a:rPr>
            <a:t>Implant Global Impact Model &amp; Impact Tool</a:t>
          </a:r>
          <a:endParaRPr lang="en-US" sz="2000" b="1">
            <a:solidFill>
              <a:schemeClr val="bg1"/>
            </a:solidFill>
          </a:endParaRPr>
        </a:p>
        <a:p>
          <a:pPr algn="ctr"/>
          <a:endParaRPr lang="en-US" sz="1800">
            <a:solidFill>
              <a:schemeClr val="bg1"/>
            </a:solidFill>
          </a:endParaRPr>
        </a:p>
        <a:p>
          <a:r>
            <a:rPr lang="en-US" sz="1400" b="1">
              <a:solidFill>
                <a:schemeClr val="bg1"/>
              </a:solidFill>
            </a:rPr>
            <a:t>About</a:t>
          </a:r>
        </a:p>
        <a:p>
          <a:r>
            <a:rPr lang="en-US" sz="1200">
              <a:solidFill>
                <a:schemeClr val="bg1"/>
              </a:solidFill>
            </a:rPr>
            <a:t>Contraceptive implants</a:t>
          </a:r>
          <a:r>
            <a:rPr lang="en-US" sz="1200" baseline="0">
              <a:solidFill>
                <a:schemeClr val="bg1"/>
              </a:solidFill>
            </a:rPr>
            <a:t> are a type of Long Acting Reversible Contraceptive (LARC) that is more than 99% effective in preventing pregnancy, can last up to five years and can be removed on request by the woman. </a:t>
          </a:r>
          <a:r>
            <a:rPr lang="en-US" sz="1200">
              <a:solidFill>
                <a:schemeClr val="bg1"/>
              </a:solidFill>
            </a:rPr>
            <a:t>The</a:t>
          </a:r>
          <a:r>
            <a:rPr lang="en-US" sz="1200" baseline="0">
              <a:solidFill>
                <a:schemeClr val="bg1"/>
              </a:solidFill>
            </a:rPr>
            <a:t> </a:t>
          </a:r>
          <a:r>
            <a:rPr lang="en-US" sz="1200">
              <a:solidFill>
                <a:schemeClr val="bg1"/>
              </a:solidFill>
            </a:rPr>
            <a:t>popularity of contraceptive implants is rapidly increasing in low- and middle-income countries, where implant users typically obtain the method from government and NGO-supported clinics. However,</a:t>
          </a:r>
          <a:r>
            <a:rPr lang="en-US" sz="1200" baseline="0">
              <a:solidFill>
                <a:schemeClr val="bg1"/>
              </a:solidFill>
            </a:rPr>
            <a:t> the potential of scaling up implants through the private sector has not been well explored partly due to lack of data. </a:t>
          </a:r>
        </a:p>
        <a:p>
          <a:endParaRPr lang="en-US" sz="1200" baseline="0">
            <a:solidFill>
              <a:schemeClr val="bg1"/>
            </a:solidFill>
          </a:endParaRPr>
        </a:p>
        <a:p>
          <a:r>
            <a:rPr lang="en-US" sz="1200" baseline="0">
              <a:solidFill>
                <a:schemeClr val="bg1"/>
              </a:solidFill>
            </a:rPr>
            <a:t>The Implant Global Impact Model was developed by Jhpiego and Impact for Health as a tool to estimate the number of new users that could be reached through engagement with private sector stakeholders. Due to scarcity of data, a Multi-Criteria Decsion Analysis (MCDA) process was used to inlvolve actors, experts and stakeholders in estimating the potential impact of a set of recommendations for increasing coverage. The MCDA appproach entailed setting criteria to evaluate the potential impact of these recommendations. The criteria included feasibity, health impact, sustainability, priority and cost implications of implementing these recommendations.  Stakeholders rated each recommendation (low, moderate or high impact) against ecah criteria through an online survey. </a:t>
          </a:r>
          <a:endParaRPr lang="en-US" sz="1200">
            <a:solidFill>
              <a:schemeClr val="bg1"/>
            </a:solidFill>
          </a:endParaRPr>
        </a:p>
        <a:p>
          <a:endParaRPr lang="en-US" sz="1200">
            <a:solidFill>
              <a:schemeClr val="bg1"/>
            </a:solidFill>
          </a:endParaRPr>
        </a:p>
        <a:p>
          <a:r>
            <a:rPr lang="en-US" sz="1200">
              <a:solidFill>
                <a:schemeClr val="bg1"/>
              </a:solidFill>
            </a:rPr>
            <a:t>Results from the global model are primarily intended for advocacy or strategy development. </a:t>
          </a:r>
        </a:p>
        <a:p>
          <a:endParaRPr lang="en-US" sz="1200">
            <a:solidFill>
              <a:schemeClr val="bg1"/>
            </a:solidFill>
          </a:endParaRPr>
        </a:p>
        <a:p>
          <a:r>
            <a:rPr lang="en-US" sz="1200">
              <a:solidFill>
                <a:schemeClr val="bg1"/>
              </a:solidFill>
            </a:rPr>
            <a:t>Interested parties can customize estimated</a:t>
          </a:r>
          <a:r>
            <a:rPr lang="en-US" sz="1200" baseline="0">
              <a:solidFill>
                <a:schemeClr val="bg1"/>
              </a:solidFill>
            </a:rPr>
            <a:t> results for their specific context by using the Impact Tool tab. Instructions for doing so are provided in the tab labelled 'Instructions'. </a:t>
          </a:r>
          <a:r>
            <a:rPr lang="en-US" sz="1200">
              <a:solidFill>
                <a:schemeClr val="bg1"/>
              </a:solidFill>
            </a:rPr>
            <a:t>For assistance</a:t>
          </a:r>
          <a:r>
            <a:rPr lang="en-US" sz="1200" baseline="0">
              <a:solidFill>
                <a:schemeClr val="bg1"/>
              </a:solidFill>
            </a:rPr>
            <a:t> with </a:t>
          </a:r>
          <a:r>
            <a:rPr lang="en-US" sz="1200">
              <a:solidFill>
                <a:schemeClr val="bg1"/>
              </a:solidFill>
            </a:rPr>
            <a:t>using the tool or to provide feedback on the model, please contact: </a:t>
          </a:r>
          <a:r>
            <a:rPr lang="en-CA" sz="1200" b="1">
              <a:solidFill>
                <a:srgbClr val="F9994F"/>
              </a:solidFill>
            </a:rPr>
            <a:t>implants.quality@jhpiego.org</a:t>
          </a:r>
        </a:p>
        <a:p>
          <a:endParaRPr lang="en-US" sz="1200" b="1">
            <a:solidFill>
              <a:srgbClr val="F9994F"/>
            </a:solidFill>
          </a:endParaRPr>
        </a:p>
        <a:p>
          <a:r>
            <a:rPr lang="en-US" sz="1200" b="0">
              <a:solidFill>
                <a:schemeClr val="bg1"/>
              </a:solidFill>
            </a:rPr>
            <a:t>To</a:t>
          </a:r>
          <a:r>
            <a:rPr lang="en-US" sz="1200" b="0" baseline="0">
              <a:solidFill>
                <a:schemeClr val="bg1"/>
              </a:solidFill>
            </a:rPr>
            <a:t> learn more about opportunities to scale-up contraceptive implants through the private sector </a:t>
          </a:r>
          <a:r>
            <a:rPr lang="en-US" sz="1200" b="0">
              <a:solidFill>
                <a:schemeClr val="bg1"/>
              </a:solidFill>
            </a:rPr>
            <a:t>check out:</a:t>
          </a:r>
          <a:r>
            <a:rPr lang="en-US" sz="1200" b="0">
              <a:solidFill>
                <a:srgbClr val="F9994F"/>
              </a:solidFill>
            </a:rPr>
            <a:t> </a:t>
          </a:r>
          <a:r>
            <a:rPr lang="en-US" sz="1200" b="1" baseline="0">
              <a:solidFill>
                <a:srgbClr val="F9994F"/>
              </a:solidFill>
            </a:rPr>
            <a:t>https://www.impactforhealth.com/implantscaleup  </a:t>
          </a:r>
          <a:r>
            <a:rPr lang="en-US" sz="1200" b="1">
              <a:solidFill>
                <a:srgbClr val="F9994F"/>
              </a:solidFill>
            </a:rPr>
            <a:t> </a:t>
          </a:r>
          <a:endParaRPr lang="en-US" sz="1200" b="1" baseline="0">
            <a:solidFill>
              <a:srgbClr val="F9994F"/>
            </a:solidFill>
          </a:endParaRPr>
        </a:p>
        <a:p>
          <a:endParaRPr lang="en-US" sz="1400" b="1" i="0" u="none" strike="noStrike" baseline="0">
            <a:solidFill>
              <a:schemeClr val="bg1"/>
            </a:solidFill>
            <a:latin typeface="+mn-lt"/>
            <a:ea typeface="+mn-ea"/>
            <a:cs typeface="+mn-cs"/>
          </a:endParaRPr>
        </a:p>
        <a:p>
          <a:r>
            <a:rPr lang="en-US" sz="1400" b="1" i="0" u="none" strike="noStrike" baseline="0">
              <a:solidFill>
                <a:schemeClr val="bg1"/>
              </a:solidFill>
              <a:latin typeface="+mn-lt"/>
              <a:ea typeface="+mn-ea"/>
              <a:cs typeface="+mn-cs"/>
            </a:rPr>
            <a:t>Recommended citation: </a:t>
          </a:r>
        </a:p>
        <a:p>
          <a:pPr marL="0" marR="0" lvl="0" indent="0" defTabSz="914400" eaLnBrk="1" fontAlgn="auto" latinLnBrk="0" hangingPunct="1">
            <a:lnSpc>
              <a:spcPct val="100000"/>
            </a:lnSpc>
            <a:spcBef>
              <a:spcPts val="0"/>
            </a:spcBef>
            <a:spcAft>
              <a:spcPts val="0"/>
            </a:spcAft>
            <a:buClrTx/>
            <a:buSzTx/>
            <a:buFontTx/>
            <a:buNone/>
            <a:tabLst/>
            <a:defRPr/>
          </a:pPr>
          <a:r>
            <a:rPr lang="en-CA" sz="1100" b="0" i="0">
              <a:solidFill>
                <a:schemeClr val="bg1"/>
              </a:solidFill>
              <a:effectLst/>
              <a:latin typeface="+mn-lt"/>
              <a:ea typeface="+mn-ea"/>
              <a:cs typeface="+mn-cs"/>
            </a:rPr>
            <a:t>Impact for Health International &amp; Jhpiego. 2022. Implant Global Impact Model &amp; Impact Tool.</a:t>
          </a:r>
        </a:p>
        <a:p>
          <a:endParaRPr lang="en-US" sz="1400" b="1" i="0" u="none" strike="noStrike" baseline="0">
            <a:solidFill>
              <a:srgbClr val="FF0000"/>
            </a:solidFill>
            <a:latin typeface="+mn-lt"/>
            <a:ea typeface="+mn-ea"/>
            <a:cs typeface="+mn-cs"/>
          </a:endParaRPr>
        </a:p>
      </xdr:txBody>
    </xdr:sp>
    <xdr:clientData/>
  </xdr:twoCellAnchor>
  <xdr:twoCellAnchor editAs="oneCell">
    <xdr:from>
      <xdr:col>18</xdr:col>
      <xdr:colOff>39370</xdr:colOff>
      <xdr:row>0</xdr:row>
      <xdr:rowOff>73660</xdr:rowOff>
    </xdr:from>
    <xdr:to>
      <xdr:col>20</xdr:col>
      <xdr:colOff>95</xdr:colOff>
      <xdr:row>3</xdr:row>
      <xdr:rowOff>25366</xdr:rowOff>
    </xdr:to>
    <xdr:pic>
      <xdr:nvPicPr>
        <xdr:cNvPr id="3" name="object 4">
          <a:extLst>
            <a:ext uri="{FF2B5EF4-FFF2-40B4-BE49-F238E27FC236}">
              <a16:creationId xmlns:a16="http://schemas.microsoft.com/office/drawing/2014/main" id="{E05F1B82-B700-4D91-A95A-B49D6F2DBABB}"/>
            </a:ext>
          </a:extLst>
        </xdr:cNvPr>
        <xdr:cNvPicPr/>
      </xdr:nvPicPr>
      <xdr:blipFill>
        <a:blip xmlns:r="http://schemas.openxmlformats.org/officeDocument/2006/relationships" r:embed="rId1" cstate="print"/>
        <a:stretch>
          <a:fillRect/>
        </a:stretch>
      </xdr:blipFill>
      <xdr:spPr>
        <a:xfrm>
          <a:off x="12068810" y="73660"/>
          <a:ext cx="1221200" cy="530826"/>
        </a:xfrm>
        <a:prstGeom prst="rect">
          <a:avLst/>
        </a:prstGeom>
      </xdr:spPr>
    </xdr:pic>
    <xdr:clientData/>
  </xdr:twoCellAnchor>
  <xdr:twoCellAnchor editAs="oneCell">
    <xdr:from>
      <xdr:col>0</xdr:col>
      <xdr:colOff>95250</xdr:colOff>
      <xdr:row>0</xdr:row>
      <xdr:rowOff>63500</xdr:rowOff>
    </xdr:from>
    <xdr:to>
      <xdr:col>0</xdr:col>
      <xdr:colOff>544426</xdr:colOff>
      <xdr:row>2</xdr:row>
      <xdr:rowOff>144731</xdr:rowOff>
    </xdr:to>
    <xdr:pic>
      <xdr:nvPicPr>
        <xdr:cNvPr id="4" name="object 3">
          <a:extLst>
            <a:ext uri="{FF2B5EF4-FFF2-40B4-BE49-F238E27FC236}">
              <a16:creationId xmlns:a16="http://schemas.microsoft.com/office/drawing/2014/main" id="{A312F34B-EF9D-47E5-9DDB-72D907F94F12}"/>
            </a:ext>
          </a:extLst>
        </xdr:cNvPr>
        <xdr:cNvPicPr/>
      </xdr:nvPicPr>
      <xdr:blipFill>
        <a:blip xmlns:r="http://schemas.openxmlformats.org/officeDocument/2006/relationships" r:embed="rId2" cstate="print"/>
        <a:stretch>
          <a:fillRect/>
        </a:stretch>
      </xdr:blipFill>
      <xdr:spPr>
        <a:xfrm>
          <a:off x="95250" y="615950"/>
          <a:ext cx="449176" cy="4495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149126</xdr:colOff>
      <xdr:row>2</xdr:row>
      <xdr:rowOff>20249</xdr:rowOff>
    </xdr:from>
    <xdr:to>
      <xdr:col>31</xdr:col>
      <xdr:colOff>656167</xdr:colOff>
      <xdr:row>13</xdr:row>
      <xdr:rowOff>508000</xdr:rowOff>
    </xdr:to>
    <xdr:graphicFrame macro="">
      <xdr:nvGraphicFramePr>
        <xdr:cNvPr id="2" name="Chart 1">
          <a:extLst>
            <a:ext uri="{FF2B5EF4-FFF2-40B4-BE49-F238E27FC236}">
              <a16:creationId xmlns:a16="http://schemas.microsoft.com/office/drawing/2014/main" id="{1AC8404D-8739-4F36-A417-9F9BB72E73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447117</xdr:colOff>
      <xdr:row>7</xdr:row>
      <xdr:rowOff>107884</xdr:rowOff>
    </xdr:from>
    <xdr:to>
      <xdr:col>28</xdr:col>
      <xdr:colOff>370802</xdr:colOff>
      <xdr:row>14</xdr:row>
      <xdr:rowOff>549897</xdr:rowOff>
    </xdr:to>
    <xdr:graphicFrame macro="">
      <xdr:nvGraphicFramePr>
        <xdr:cNvPr id="3" name="Chart 2">
          <a:extLst>
            <a:ext uri="{FF2B5EF4-FFF2-40B4-BE49-F238E27FC236}">
              <a16:creationId xmlns:a16="http://schemas.microsoft.com/office/drawing/2014/main" id="{4197D87F-DB5F-4821-AEB2-1A0F65932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1</xdr:row>
      <xdr:rowOff>139700</xdr:rowOff>
    </xdr:from>
    <xdr:to>
      <xdr:col>11</xdr:col>
      <xdr:colOff>127000</xdr:colOff>
      <xdr:row>19</xdr:row>
      <xdr:rowOff>114300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5029E696-E188-4C1D-94D3-32D816EB730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63500" y="381000"/>
              <a:ext cx="7467600" cy="34036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Sarah Webb" id="{B9FB32EB-96FB-436A-B769-9C8D171B2155}" userId="S::sarah.webb_jhpiego.org#ext#@workihi.onmicrosoft.com::436b5ba3-ff13-4abe-b60e-147991cd4bc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A8" dT="2022-10-03T16:56:35.40" personId="{B9FB32EB-96FB-436A-B769-9C8D171B2155}" id="{CDB4F985-7CD2-4370-BC79-5D9CFAFA0B1D}">
    <text>Instead of 'woman' in the first paragraph, can we put 'FP User?'</text>
  </threadedComment>
</ThreadedComments>
</file>

<file path=xl/threadedComments/threadedComment2.xml><?xml version="1.0" encoding="utf-8"?>
<ThreadedComments xmlns="http://schemas.microsoft.com/office/spreadsheetml/2018/threadedcomments" xmlns:x="http://schemas.openxmlformats.org/spreadsheetml/2006/main">
  <threadedComment ref="A3" dT="2022-10-03T16:58:18.62" personId="{B9FB32EB-96FB-436A-B769-9C8D171B2155}" id="{031AFFAA-EAB1-4141-AF33-9280FF902567}">
    <text>This cell seems to cut -off and is locked, so can't expand to see the rest of the text.</text>
  </threadedComment>
</ThreadedComments>
</file>

<file path=xl/threadedComments/threadedComment3.xml><?xml version="1.0" encoding="utf-8"?>
<ThreadedComments xmlns="http://schemas.microsoft.com/office/spreadsheetml/2018/threadedcomments" xmlns:x="http://schemas.openxmlformats.org/spreadsheetml/2006/main">
  <threadedComment ref="C6" dT="2022-10-03T17:02:22.56" personId="{B9FB32EB-96FB-436A-B769-9C8D171B2155}" id="{67FC59D7-B2DF-463E-83D7-E2673567D7F6}">
    <text>When I use the model, I'm not seeing the auto-population of columns N, P, Q, R, S. I'm not sure if there's an error or if I'm not interpreting the instructions correctly.</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data.worldbank.org/indicator/SP.POP.GROW" TargetMode="External"/><Relationship Id="rId1" Type="http://schemas.openxmlformats.org/officeDocument/2006/relationships/hyperlink" Target="https://shopsplusproject.org/sites/default/files/resources/Improving%20Access%20to%20Implants%20through%20the%20Private%20Sector_0.pdf"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 Id="rId4" Type="http://schemas.microsoft.com/office/2017/10/relationships/threadedComment" Target="../threadedComments/threadedComment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ED304-8BF3-4727-8FC2-82138FA14803}">
  <sheetPr codeName="Sheet1"/>
  <dimension ref="A1:S22"/>
  <sheetViews>
    <sheetView tabSelected="1" zoomScale="125" zoomScaleNormal="125" workbookViewId="0">
      <selection activeCell="U20" sqref="U20"/>
    </sheetView>
  </sheetViews>
  <sheetFormatPr baseColWidth="10" defaultColWidth="8.83203125" defaultRowHeight="15" x14ac:dyDescent="0.2"/>
  <cols>
    <col min="15" max="19" width="8.6640625" style="7"/>
  </cols>
  <sheetData>
    <row r="1" spans="1:15" x14ac:dyDescent="0.2">
      <c r="A1" s="5"/>
      <c r="B1" s="5"/>
      <c r="C1" s="5"/>
      <c r="D1" s="5"/>
      <c r="E1" s="5"/>
      <c r="F1" s="5"/>
      <c r="G1" s="5"/>
      <c r="H1" s="5"/>
      <c r="I1" s="5"/>
      <c r="J1" s="5"/>
      <c r="K1" s="5"/>
      <c r="L1" s="5"/>
      <c r="M1" s="5"/>
      <c r="N1" s="5"/>
      <c r="O1" s="6"/>
    </row>
    <row r="2" spans="1:15" x14ac:dyDescent="0.2">
      <c r="A2" s="5"/>
      <c r="B2" s="5"/>
      <c r="C2" s="5"/>
      <c r="D2" s="5"/>
      <c r="E2" s="5"/>
      <c r="F2" s="5"/>
      <c r="G2" s="5"/>
      <c r="H2" s="5"/>
      <c r="I2" s="5"/>
      <c r="J2" s="5"/>
      <c r="K2" s="5"/>
      <c r="L2" s="5"/>
      <c r="M2" s="5"/>
      <c r="N2" s="5"/>
      <c r="O2" s="6"/>
    </row>
    <row r="3" spans="1:15" x14ac:dyDescent="0.2">
      <c r="A3" s="5"/>
      <c r="B3" s="5"/>
      <c r="C3" s="5"/>
      <c r="D3" s="5"/>
      <c r="E3" s="5"/>
      <c r="F3" s="5"/>
      <c r="G3" s="5"/>
      <c r="H3" s="5"/>
      <c r="I3" s="5"/>
      <c r="J3" s="5"/>
      <c r="K3" s="5"/>
      <c r="L3" s="5"/>
      <c r="M3" s="5"/>
      <c r="N3" s="5"/>
      <c r="O3" s="6"/>
    </row>
    <row r="4" spans="1:15" x14ac:dyDescent="0.2">
      <c r="A4" s="5"/>
      <c r="B4" s="5"/>
      <c r="C4" s="5"/>
      <c r="D4" s="5"/>
      <c r="E4" s="5"/>
      <c r="F4" s="5"/>
      <c r="G4" s="5"/>
      <c r="H4" s="5"/>
      <c r="I4" s="5"/>
      <c r="J4" s="5"/>
      <c r="K4" s="5"/>
      <c r="L4" s="5"/>
      <c r="M4" s="5"/>
      <c r="N4" s="5"/>
      <c r="O4" s="6"/>
    </row>
    <row r="5" spans="1:15" x14ac:dyDescent="0.2">
      <c r="A5" s="5"/>
      <c r="B5" s="5"/>
      <c r="C5" s="5"/>
      <c r="D5" s="5"/>
      <c r="E5" s="5"/>
      <c r="F5" s="5"/>
      <c r="G5" s="5"/>
      <c r="H5" s="5"/>
      <c r="I5" s="5"/>
      <c r="J5" s="5"/>
      <c r="K5" s="5"/>
      <c r="L5" s="5"/>
      <c r="M5" s="5"/>
      <c r="N5" s="5"/>
      <c r="O5" s="6"/>
    </row>
    <row r="6" spans="1:15" x14ac:dyDescent="0.2">
      <c r="A6" s="5"/>
      <c r="B6" s="5"/>
      <c r="C6" s="5"/>
      <c r="D6" s="5"/>
      <c r="E6" s="5"/>
      <c r="F6" s="5"/>
      <c r="G6" s="5"/>
      <c r="H6" s="5"/>
      <c r="I6" s="5"/>
      <c r="J6" s="5"/>
      <c r="K6" s="5"/>
      <c r="L6" s="5"/>
      <c r="M6" s="5"/>
      <c r="N6" s="5"/>
      <c r="O6" s="6"/>
    </row>
    <row r="7" spans="1:15" x14ac:dyDescent="0.2">
      <c r="A7" s="5"/>
      <c r="B7" s="5"/>
      <c r="C7" s="5"/>
      <c r="D7" s="5"/>
      <c r="E7" s="5"/>
      <c r="F7" s="5"/>
      <c r="G7" s="5"/>
      <c r="H7" s="5"/>
      <c r="I7" s="5"/>
      <c r="J7" s="5"/>
      <c r="K7" s="5"/>
      <c r="L7" s="5"/>
      <c r="M7" s="5"/>
      <c r="N7" s="5"/>
      <c r="O7" s="6"/>
    </row>
    <row r="8" spans="1:15" x14ac:dyDescent="0.2">
      <c r="A8" s="5"/>
      <c r="B8" s="5"/>
      <c r="C8" s="5"/>
      <c r="D8" s="5"/>
      <c r="E8" s="5"/>
      <c r="F8" s="5"/>
      <c r="G8" s="5"/>
      <c r="H8" s="5"/>
      <c r="I8" s="5"/>
      <c r="J8" s="5"/>
      <c r="K8" s="5"/>
      <c r="L8" s="5"/>
      <c r="M8" s="5"/>
      <c r="N8" s="5"/>
      <c r="O8" s="6"/>
    </row>
    <row r="9" spans="1:15" x14ac:dyDescent="0.2">
      <c r="A9" s="5"/>
      <c r="B9" s="5"/>
      <c r="C9" s="5"/>
      <c r="D9" s="5"/>
      <c r="E9" s="5"/>
      <c r="F9" s="5"/>
      <c r="G9" s="5"/>
      <c r="H9" s="5"/>
      <c r="I9" s="5"/>
      <c r="J9" s="5"/>
      <c r="K9" s="5"/>
      <c r="L9" s="5"/>
      <c r="M9" s="5"/>
      <c r="N9" s="5"/>
      <c r="O9" s="6"/>
    </row>
    <row r="10" spans="1:15" x14ac:dyDescent="0.2">
      <c r="A10" s="5"/>
      <c r="B10" s="5"/>
      <c r="C10" s="5"/>
      <c r="D10" s="5"/>
      <c r="E10" s="5"/>
      <c r="F10" s="5"/>
      <c r="G10" s="5"/>
      <c r="H10" s="5"/>
      <c r="I10" s="5"/>
      <c r="J10" s="5"/>
      <c r="K10" s="5"/>
      <c r="L10" s="5"/>
      <c r="M10" s="5"/>
      <c r="N10" s="5"/>
      <c r="O10" s="6"/>
    </row>
    <row r="11" spans="1:15" x14ac:dyDescent="0.2">
      <c r="A11" s="5"/>
      <c r="B11" s="5"/>
      <c r="C11" s="5"/>
      <c r="D11" s="5"/>
      <c r="E11" s="5"/>
      <c r="F11" s="5"/>
      <c r="G11" s="5"/>
      <c r="H11" s="5"/>
      <c r="I11" s="5"/>
      <c r="J11" s="5"/>
      <c r="K11" s="5"/>
      <c r="L11" s="5"/>
      <c r="M11" s="5"/>
      <c r="N11" s="5"/>
      <c r="O11" s="6"/>
    </row>
    <row r="12" spans="1:15" x14ac:dyDescent="0.2">
      <c r="A12" s="5"/>
      <c r="B12" s="5"/>
      <c r="C12" s="5"/>
      <c r="D12" s="5"/>
      <c r="E12" s="5"/>
      <c r="F12" s="5"/>
      <c r="G12" s="5"/>
      <c r="H12" s="5"/>
      <c r="I12" s="5"/>
      <c r="J12" s="5"/>
      <c r="K12" s="5"/>
      <c r="L12" s="5"/>
      <c r="M12" s="5"/>
      <c r="N12" s="5"/>
      <c r="O12" s="6"/>
    </row>
    <row r="13" spans="1:15" x14ac:dyDescent="0.2">
      <c r="A13" s="5"/>
      <c r="B13" s="5"/>
      <c r="C13" s="5"/>
      <c r="D13" s="5"/>
      <c r="E13" s="5"/>
      <c r="F13" s="5"/>
      <c r="G13" s="5"/>
      <c r="H13" s="5"/>
      <c r="I13" s="5"/>
      <c r="J13" s="5"/>
      <c r="K13" s="5"/>
      <c r="L13" s="5"/>
      <c r="M13" s="5"/>
      <c r="N13" s="5"/>
      <c r="O13" s="6"/>
    </row>
    <row r="14" spans="1:15" x14ac:dyDescent="0.2">
      <c r="A14" s="5"/>
      <c r="B14" s="5"/>
      <c r="C14" s="5"/>
      <c r="D14" s="5"/>
      <c r="E14" s="5"/>
      <c r="F14" s="5"/>
      <c r="G14" s="5"/>
      <c r="H14" s="5"/>
      <c r="I14" s="5"/>
      <c r="J14" s="5"/>
      <c r="K14" s="5"/>
      <c r="L14" s="5"/>
      <c r="M14" s="5"/>
      <c r="N14" s="5"/>
      <c r="O14" s="6"/>
    </row>
    <row r="15" spans="1:15" x14ac:dyDescent="0.2">
      <c r="A15" s="5"/>
      <c r="B15" s="5"/>
      <c r="C15" s="5"/>
      <c r="D15" s="5"/>
      <c r="E15" s="5"/>
      <c r="F15" s="5"/>
      <c r="G15" s="5"/>
      <c r="H15" s="5"/>
      <c r="I15" s="5"/>
      <c r="J15" s="5"/>
      <c r="K15" s="5"/>
      <c r="L15" s="5"/>
      <c r="M15" s="5"/>
      <c r="N15" s="5"/>
      <c r="O15" s="6"/>
    </row>
    <row r="16" spans="1:15" x14ac:dyDescent="0.2">
      <c r="A16" s="5"/>
      <c r="B16" s="5"/>
      <c r="C16" s="5"/>
      <c r="D16" s="5"/>
      <c r="E16" s="5"/>
      <c r="F16" s="5"/>
      <c r="G16" s="5"/>
      <c r="H16" s="5"/>
      <c r="I16" s="5"/>
      <c r="J16" s="5"/>
      <c r="K16" s="5"/>
      <c r="L16" s="5"/>
      <c r="M16" s="5"/>
      <c r="N16" s="5"/>
      <c r="O16" s="6"/>
    </row>
    <row r="17" spans="1:15" x14ac:dyDescent="0.2">
      <c r="A17" s="5"/>
      <c r="B17" s="5"/>
      <c r="C17" s="5"/>
      <c r="D17" s="5"/>
      <c r="E17" s="5"/>
      <c r="F17" s="5"/>
      <c r="G17" s="5"/>
      <c r="H17" s="5"/>
      <c r="I17" s="5"/>
      <c r="J17" s="5"/>
      <c r="K17" s="5"/>
      <c r="L17" s="5"/>
      <c r="M17" s="5"/>
      <c r="N17" s="5"/>
      <c r="O17" s="6"/>
    </row>
    <row r="18" spans="1:15" x14ac:dyDescent="0.2">
      <c r="A18" s="5"/>
      <c r="B18" s="5"/>
      <c r="C18" s="5"/>
      <c r="D18" s="5"/>
      <c r="E18" s="5"/>
      <c r="F18" s="5"/>
      <c r="G18" s="5"/>
      <c r="H18" s="5"/>
      <c r="I18" s="5"/>
      <c r="J18" s="5"/>
      <c r="K18" s="5"/>
      <c r="L18" s="5"/>
      <c r="M18" s="5"/>
      <c r="N18" s="5"/>
      <c r="O18" s="6"/>
    </row>
    <row r="19" spans="1:15" x14ac:dyDescent="0.2">
      <c r="A19" s="5"/>
      <c r="B19" s="5"/>
      <c r="C19" s="5"/>
      <c r="D19" s="5"/>
      <c r="E19" s="5"/>
      <c r="F19" s="5"/>
      <c r="G19" s="5"/>
      <c r="H19" s="5"/>
      <c r="I19" s="5"/>
      <c r="J19" s="5"/>
      <c r="K19" s="5"/>
      <c r="L19" s="5"/>
      <c r="M19" s="5"/>
      <c r="N19" s="5"/>
      <c r="O19" s="6"/>
    </row>
    <row r="20" spans="1:15" x14ac:dyDescent="0.2">
      <c r="A20" s="5"/>
      <c r="B20" s="5"/>
      <c r="C20" s="5"/>
      <c r="D20" s="5"/>
      <c r="E20" s="5"/>
      <c r="F20" s="5"/>
      <c r="G20" s="5"/>
      <c r="H20" s="5"/>
      <c r="I20" s="5"/>
      <c r="J20" s="5"/>
      <c r="K20" s="5"/>
      <c r="L20" s="5"/>
      <c r="M20" s="5"/>
      <c r="N20" s="5"/>
      <c r="O20" s="6"/>
    </row>
    <row r="21" spans="1:15" x14ac:dyDescent="0.2">
      <c r="A21" s="5"/>
      <c r="B21" s="5"/>
      <c r="C21" s="5"/>
      <c r="D21" s="5"/>
      <c r="E21" s="5"/>
      <c r="F21" s="5"/>
      <c r="G21" s="5"/>
      <c r="H21" s="5"/>
      <c r="I21" s="5"/>
      <c r="J21" s="5"/>
      <c r="K21" s="5"/>
      <c r="L21" s="5"/>
      <c r="M21" s="5"/>
      <c r="N21" s="5"/>
      <c r="O21" s="6"/>
    </row>
    <row r="22" spans="1:15" x14ac:dyDescent="0.2">
      <c r="A22" s="5"/>
      <c r="B22" s="5"/>
      <c r="C22" s="5"/>
      <c r="D22" s="5"/>
      <c r="E22" s="5"/>
      <c r="F22" s="5"/>
      <c r="G22" s="5"/>
      <c r="H22" s="5"/>
      <c r="I22" s="5"/>
      <c r="J22" s="5"/>
      <c r="K22" s="5"/>
      <c r="L22" s="5"/>
      <c r="M22" s="5"/>
      <c r="N22" s="5"/>
      <c r="O22" s="6"/>
    </row>
  </sheetData>
  <sheetProtection algorithmName="SHA-512" hashValue="Tt7TMzN+9ybwoMjJPenvSm9WLylL6mnRg6ejrcG3/LdDEUSUp272eD8obYm2I+tnS6aks8KqRRaPP31Fs2VfMQ==" saltValue="LdELUnbbF0+LdkbYHaK/Lg==" spinCount="100000" sheet="1" objects="1" scenarios="1"/>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V56"/>
  <sheetViews>
    <sheetView workbookViewId="0">
      <pane ySplit="1" topLeftCell="A5" activePane="bottomLeft" state="frozen"/>
      <selection pane="bottomLeft" activeCell="C10" sqref="C10"/>
    </sheetView>
  </sheetViews>
  <sheetFormatPr baseColWidth="10" defaultColWidth="8.6640625" defaultRowHeight="15" x14ac:dyDescent="0.2"/>
  <cols>
    <col min="1" max="1" width="17.1640625" customWidth="1"/>
    <col min="2" max="2" width="11.83203125" customWidth="1"/>
    <col min="3" max="3" width="25.83203125" customWidth="1"/>
    <col min="4" max="4" width="25.6640625" customWidth="1"/>
    <col min="5" max="5" width="25" customWidth="1"/>
    <col min="6" max="6" width="19.83203125" customWidth="1"/>
  </cols>
  <sheetData>
    <row r="1" spans="1:126" x14ac:dyDescent="0.2">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4" t="s">
        <v>31</v>
      </c>
      <c r="AG1" s="4" t="s">
        <v>32</v>
      </c>
      <c r="AH1" s="4" t="s">
        <v>33</v>
      </c>
      <c r="AI1" s="4" t="s">
        <v>34</v>
      </c>
      <c r="AJ1" s="4" t="s">
        <v>35</v>
      </c>
      <c r="AK1" s="4" t="s">
        <v>36</v>
      </c>
      <c r="AL1" s="4" t="s">
        <v>37</v>
      </c>
      <c r="AM1" s="4" t="s">
        <v>38</v>
      </c>
      <c r="AN1" s="4" t="s">
        <v>39</v>
      </c>
      <c r="AO1" s="4" t="s">
        <v>40</v>
      </c>
      <c r="AP1" s="4" t="s">
        <v>41</v>
      </c>
      <c r="AQ1" s="4" t="s">
        <v>42</v>
      </c>
      <c r="AR1" s="4" t="s">
        <v>43</v>
      </c>
      <c r="AS1" s="4" t="s">
        <v>44</v>
      </c>
      <c r="AT1" s="4" t="s">
        <v>45</v>
      </c>
      <c r="AU1" s="4" t="s">
        <v>46</v>
      </c>
      <c r="AV1" s="4" t="s">
        <v>47</v>
      </c>
      <c r="AW1" s="4" t="s">
        <v>48</v>
      </c>
      <c r="AX1" s="4" t="s">
        <v>49</v>
      </c>
      <c r="AY1" s="4" t="s">
        <v>50</v>
      </c>
      <c r="AZ1" s="4" t="s">
        <v>51</v>
      </c>
      <c r="BA1" s="4" t="s">
        <v>52</v>
      </c>
      <c r="BB1" s="4" t="s">
        <v>53</v>
      </c>
      <c r="BC1" s="4" t="s">
        <v>54</v>
      </c>
      <c r="BD1" s="4" t="s">
        <v>55</v>
      </c>
      <c r="BE1" s="4" t="s">
        <v>56</v>
      </c>
      <c r="BF1" s="4" t="s">
        <v>57</v>
      </c>
      <c r="BG1" s="4" t="s">
        <v>58</v>
      </c>
      <c r="BH1" s="4" t="s">
        <v>59</v>
      </c>
      <c r="BI1" s="4" t="s">
        <v>60</v>
      </c>
      <c r="BJ1" s="4" t="s">
        <v>61</v>
      </c>
      <c r="BK1" s="4" t="s">
        <v>62</v>
      </c>
      <c r="BL1" s="4" t="s">
        <v>63</v>
      </c>
      <c r="BM1" s="4" t="s">
        <v>64</v>
      </c>
      <c r="BN1" s="4" t="s">
        <v>65</v>
      </c>
      <c r="BO1" s="4" t="s">
        <v>66</v>
      </c>
      <c r="BP1" s="4" t="s">
        <v>67</v>
      </c>
      <c r="BQ1" s="4" t="s">
        <v>68</v>
      </c>
      <c r="BR1" s="4" t="s">
        <v>69</v>
      </c>
      <c r="BS1" s="4" t="s">
        <v>70</v>
      </c>
      <c r="BT1" s="4" t="s">
        <v>71</v>
      </c>
      <c r="BU1" s="4" t="s">
        <v>72</v>
      </c>
      <c r="BV1" s="4" t="s">
        <v>73</v>
      </c>
      <c r="BW1" s="4" t="s">
        <v>74</v>
      </c>
      <c r="BX1" s="4" t="s">
        <v>75</v>
      </c>
      <c r="BY1" s="4" t="s">
        <v>76</v>
      </c>
      <c r="BZ1" s="4" t="s">
        <v>77</v>
      </c>
      <c r="CA1" s="4" t="s">
        <v>78</v>
      </c>
      <c r="CB1" s="4" t="s">
        <v>79</v>
      </c>
      <c r="CC1" s="4" t="s">
        <v>80</v>
      </c>
      <c r="CD1" s="4" t="s">
        <v>81</v>
      </c>
      <c r="CE1" s="4" t="s">
        <v>82</v>
      </c>
      <c r="CF1" s="4" t="s">
        <v>83</v>
      </c>
      <c r="CG1" s="4" t="s">
        <v>84</v>
      </c>
      <c r="CH1" s="4" t="s">
        <v>85</v>
      </c>
      <c r="CI1" s="4" t="s">
        <v>86</v>
      </c>
      <c r="CJ1" s="4" t="s">
        <v>87</v>
      </c>
      <c r="CK1" s="4" t="s">
        <v>88</v>
      </c>
      <c r="CL1" s="4" t="s">
        <v>89</v>
      </c>
      <c r="CM1" s="4" t="s">
        <v>90</v>
      </c>
      <c r="CN1" s="4" t="s">
        <v>91</v>
      </c>
      <c r="CO1" s="4" t="s">
        <v>92</v>
      </c>
      <c r="CP1" s="4" t="s">
        <v>93</v>
      </c>
      <c r="CQ1" s="4" t="s">
        <v>94</v>
      </c>
      <c r="CR1" s="4" t="s">
        <v>95</v>
      </c>
      <c r="CS1" s="4" t="s">
        <v>96</v>
      </c>
      <c r="CT1" s="4" t="s">
        <v>97</v>
      </c>
      <c r="CU1" s="4" t="s">
        <v>98</v>
      </c>
      <c r="CV1" s="4" t="s">
        <v>99</v>
      </c>
      <c r="CW1" s="4" t="s">
        <v>100</v>
      </c>
      <c r="CX1" s="4" t="s">
        <v>101</v>
      </c>
      <c r="CY1" s="4" t="s">
        <v>102</v>
      </c>
      <c r="CZ1" s="4" t="s">
        <v>103</v>
      </c>
      <c r="DA1" s="4" t="s">
        <v>104</v>
      </c>
      <c r="DB1" s="4" t="s">
        <v>105</v>
      </c>
      <c r="DC1" s="4" t="s">
        <v>106</v>
      </c>
      <c r="DD1" s="4" t="s">
        <v>107</v>
      </c>
      <c r="DE1" s="4" t="s">
        <v>108</v>
      </c>
      <c r="DF1" s="4" t="s">
        <v>109</v>
      </c>
      <c r="DG1" s="4" t="s">
        <v>110</v>
      </c>
      <c r="DH1" s="4" t="s">
        <v>111</v>
      </c>
      <c r="DI1" s="4" t="s">
        <v>112</v>
      </c>
      <c r="DJ1" s="4" t="s">
        <v>113</v>
      </c>
      <c r="DK1" s="4" t="s">
        <v>114</v>
      </c>
      <c r="DL1" s="4" t="s">
        <v>115</v>
      </c>
      <c r="DM1" s="4" t="s">
        <v>116</v>
      </c>
      <c r="DN1" s="4" t="s">
        <v>117</v>
      </c>
      <c r="DO1" s="4" t="s">
        <v>118</v>
      </c>
      <c r="DP1" s="4" t="s">
        <v>119</v>
      </c>
      <c r="DQ1" s="4" t="s">
        <v>120</v>
      </c>
      <c r="DR1" s="4" t="s">
        <v>121</v>
      </c>
      <c r="DS1" s="4" t="s">
        <v>122</v>
      </c>
      <c r="DT1" s="4" t="s">
        <v>123</v>
      </c>
      <c r="DU1" s="4" t="s">
        <v>124</v>
      </c>
      <c r="DV1" s="4" t="s">
        <v>125</v>
      </c>
    </row>
    <row r="2" spans="1:126" x14ac:dyDescent="0.2">
      <c r="A2" t="s">
        <v>126</v>
      </c>
      <c r="B2" t="s">
        <v>127</v>
      </c>
      <c r="C2" t="s">
        <v>128</v>
      </c>
      <c r="D2" t="s">
        <v>129</v>
      </c>
      <c r="E2" t="s">
        <v>130</v>
      </c>
      <c r="F2" t="s">
        <v>130</v>
      </c>
      <c r="G2" t="s">
        <v>131</v>
      </c>
      <c r="H2" t="s">
        <v>132</v>
      </c>
      <c r="I2" t="s">
        <v>132</v>
      </c>
      <c r="J2" t="s">
        <v>133</v>
      </c>
      <c r="K2" t="s">
        <v>133</v>
      </c>
      <c r="L2" t="s">
        <v>132</v>
      </c>
      <c r="M2" t="s">
        <v>132</v>
      </c>
      <c r="N2" t="s">
        <v>132</v>
      </c>
      <c r="O2" t="s">
        <v>132</v>
      </c>
      <c r="P2" t="s">
        <v>132</v>
      </c>
      <c r="Q2" t="s">
        <v>133</v>
      </c>
      <c r="R2" t="s">
        <v>133</v>
      </c>
      <c r="S2" t="s">
        <v>133</v>
      </c>
      <c r="T2" t="s">
        <v>133</v>
      </c>
      <c r="U2" t="s">
        <v>133</v>
      </c>
      <c r="V2" t="s">
        <v>131</v>
      </c>
      <c r="W2" t="s">
        <v>132</v>
      </c>
      <c r="X2" t="s">
        <v>133</v>
      </c>
      <c r="Y2" t="s">
        <v>131</v>
      </c>
      <c r="Z2" t="s">
        <v>132</v>
      </c>
      <c r="AA2" t="s">
        <v>131</v>
      </c>
      <c r="AB2" t="s">
        <v>132</v>
      </c>
      <c r="AC2" t="s">
        <v>132</v>
      </c>
      <c r="AD2" t="s">
        <v>132</v>
      </c>
      <c r="AE2" t="s">
        <v>132</v>
      </c>
      <c r="AF2" t="s">
        <v>131</v>
      </c>
      <c r="AG2" t="s">
        <v>132</v>
      </c>
      <c r="AH2" t="s">
        <v>133</v>
      </c>
      <c r="AI2" t="s">
        <v>132</v>
      </c>
      <c r="AJ2" t="s">
        <v>131</v>
      </c>
      <c r="AK2" t="s">
        <v>131</v>
      </c>
      <c r="AL2" t="s">
        <v>132</v>
      </c>
      <c r="AM2" t="s">
        <v>133</v>
      </c>
      <c r="AN2" t="s">
        <v>132</v>
      </c>
      <c r="AO2" t="s">
        <v>131</v>
      </c>
      <c r="AP2" t="s">
        <v>131</v>
      </c>
      <c r="AQ2" t="s">
        <v>132</v>
      </c>
      <c r="AR2" t="s">
        <v>133</v>
      </c>
      <c r="AS2" t="s">
        <v>132</v>
      </c>
      <c r="AT2" t="s">
        <v>131</v>
      </c>
      <c r="AU2" t="s">
        <v>131</v>
      </c>
      <c r="AV2" t="s">
        <v>132</v>
      </c>
      <c r="AW2" t="s">
        <v>133</v>
      </c>
      <c r="AX2" t="s">
        <v>132</v>
      </c>
      <c r="AY2" t="s">
        <v>132</v>
      </c>
      <c r="AZ2" t="s">
        <v>131</v>
      </c>
      <c r="BA2" t="s">
        <v>132</v>
      </c>
      <c r="BB2" t="s">
        <v>132</v>
      </c>
      <c r="BC2" t="s">
        <v>132</v>
      </c>
      <c r="BD2" t="s">
        <v>132</v>
      </c>
      <c r="BE2" t="s">
        <v>131</v>
      </c>
      <c r="BF2" t="s">
        <v>131</v>
      </c>
      <c r="BG2" t="s">
        <v>131</v>
      </c>
      <c r="BH2" t="s">
        <v>131</v>
      </c>
      <c r="BI2" t="s">
        <v>131</v>
      </c>
      <c r="BJ2" t="s">
        <v>131</v>
      </c>
      <c r="BK2" t="s">
        <v>131</v>
      </c>
      <c r="BL2" t="s">
        <v>131</v>
      </c>
      <c r="BM2" t="s">
        <v>131</v>
      </c>
      <c r="BN2" t="s">
        <v>131</v>
      </c>
      <c r="BO2" t="s">
        <v>131</v>
      </c>
      <c r="BP2" t="s">
        <v>131</v>
      </c>
      <c r="BQ2" t="s">
        <v>131</v>
      </c>
      <c r="BR2" t="s">
        <v>131</v>
      </c>
      <c r="BS2" t="s">
        <v>131</v>
      </c>
      <c r="BT2" t="s">
        <v>131</v>
      </c>
      <c r="BU2" t="s">
        <v>131</v>
      </c>
      <c r="BV2" t="s">
        <v>131</v>
      </c>
      <c r="BW2" t="s">
        <v>131</v>
      </c>
      <c r="BX2" t="s">
        <v>131</v>
      </c>
      <c r="BY2" t="s">
        <v>131</v>
      </c>
      <c r="BZ2" t="s">
        <v>131</v>
      </c>
      <c r="CA2" t="s">
        <v>131</v>
      </c>
      <c r="CB2" t="s">
        <v>131</v>
      </c>
      <c r="CC2" t="s">
        <v>131</v>
      </c>
      <c r="CD2" t="s">
        <v>131</v>
      </c>
      <c r="CE2" t="s">
        <v>131</v>
      </c>
      <c r="CF2" t="s">
        <v>131</v>
      </c>
      <c r="CG2" t="s">
        <v>131</v>
      </c>
      <c r="CH2" t="s">
        <v>131</v>
      </c>
      <c r="CI2" t="s">
        <v>132</v>
      </c>
      <c r="CJ2" t="s">
        <v>132</v>
      </c>
      <c r="CK2" t="s">
        <v>132</v>
      </c>
      <c r="CL2" t="s">
        <v>132</v>
      </c>
      <c r="CM2" t="s">
        <v>132</v>
      </c>
      <c r="CN2" t="s">
        <v>132</v>
      </c>
      <c r="CO2" t="s">
        <v>132</v>
      </c>
      <c r="CP2" t="s">
        <v>132</v>
      </c>
      <c r="CQ2" t="s">
        <v>132</v>
      </c>
      <c r="CR2" t="s">
        <v>132</v>
      </c>
      <c r="CS2" t="s">
        <v>132</v>
      </c>
      <c r="CT2" t="s">
        <v>132</v>
      </c>
      <c r="CU2" t="s">
        <v>132</v>
      </c>
      <c r="CV2" t="s">
        <v>132</v>
      </c>
      <c r="CW2" t="s">
        <v>132</v>
      </c>
      <c r="CX2" t="s">
        <v>132</v>
      </c>
      <c r="CY2" t="s">
        <v>132</v>
      </c>
      <c r="CZ2" t="s">
        <v>132</v>
      </c>
      <c r="DA2" t="s">
        <v>132</v>
      </c>
      <c r="DB2" t="s">
        <v>132</v>
      </c>
      <c r="DC2" t="s">
        <v>132</v>
      </c>
      <c r="DD2" t="s">
        <v>132</v>
      </c>
      <c r="DE2" t="s">
        <v>132</v>
      </c>
      <c r="DF2" t="s">
        <v>132</v>
      </c>
      <c r="DG2" t="s">
        <v>132</v>
      </c>
      <c r="DH2" t="s">
        <v>132</v>
      </c>
      <c r="DI2" t="s">
        <v>132</v>
      </c>
      <c r="DJ2" t="s">
        <v>132</v>
      </c>
      <c r="DK2" t="s">
        <v>132</v>
      </c>
      <c r="DL2" t="s">
        <v>132</v>
      </c>
      <c r="DM2" t="s">
        <v>132</v>
      </c>
      <c r="DN2" t="s">
        <v>132</v>
      </c>
      <c r="DO2" t="s">
        <v>132</v>
      </c>
      <c r="DP2" t="s">
        <v>132</v>
      </c>
      <c r="DQ2" t="s">
        <v>132</v>
      </c>
      <c r="DR2" t="s">
        <v>132</v>
      </c>
      <c r="DS2" t="s">
        <v>132</v>
      </c>
      <c r="DT2" t="s">
        <v>132</v>
      </c>
      <c r="DU2" t="s">
        <v>132</v>
      </c>
      <c r="DV2" t="s">
        <v>132</v>
      </c>
    </row>
    <row r="3" spans="1:126" x14ac:dyDescent="0.2">
      <c r="A3" t="s">
        <v>134</v>
      </c>
      <c r="B3" t="s">
        <v>127</v>
      </c>
      <c r="C3" t="s">
        <v>135</v>
      </c>
      <c r="D3" t="s">
        <v>136</v>
      </c>
      <c r="E3" t="s">
        <v>137</v>
      </c>
      <c r="F3" t="s">
        <v>137</v>
      </c>
      <c r="G3" t="s">
        <v>133</v>
      </c>
      <c r="H3" t="s">
        <v>131</v>
      </c>
      <c r="I3" t="s">
        <v>132</v>
      </c>
      <c r="J3" t="s">
        <v>132</v>
      </c>
      <c r="K3" t="s">
        <v>131</v>
      </c>
      <c r="L3" t="s">
        <v>133</v>
      </c>
      <c r="M3" t="s">
        <v>132</v>
      </c>
      <c r="N3" t="s">
        <v>133</v>
      </c>
      <c r="O3" t="s">
        <v>133</v>
      </c>
      <c r="P3" t="s">
        <v>132</v>
      </c>
      <c r="Q3" t="s">
        <v>132</v>
      </c>
      <c r="R3" t="s">
        <v>132</v>
      </c>
      <c r="S3" t="s">
        <v>132</v>
      </c>
      <c r="T3" t="s">
        <v>132</v>
      </c>
      <c r="U3" t="s">
        <v>132</v>
      </c>
      <c r="V3" t="s">
        <v>133</v>
      </c>
      <c r="W3" t="s">
        <v>132</v>
      </c>
      <c r="X3" t="s">
        <v>133</v>
      </c>
      <c r="Y3" t="s">
        <v>133</v>
      </c>
      <c r="Z3" t="s">
        <v>131</v>
      </c>
      <c r="AA3" t="s">
        <v>133</v>
      </c>
      <c r="AB3" t="s">
        <v>131</v>
      </c>
      <c r="AC3" t="s">
        <v>132</v>
      </c>
      <c r="AD3" t="s">
        <v>133</v>
      </c>
      <c r="AE3" t="s">
        <v>131</v>
      </c>
      <c r="AF3" t="s">
        <v>132</v>
      </c>
      <c r="AG3" t="s">
        <v>132</v>
      </c>
      <c r="AH3" t="s">
        <v>133</v>
      </c>
      <c r="AI3" t="s">
        <v>133</v>
      </c>
      <c r="AJ3" t="s">
        <v>132</v>
      </c>
      <c r="AK3" t="s">
        <v>132</v>
      </c>
      <c r="AL3" t="s">
        <v>133</v>
      </c>
      <c r="AM3" t="s">
        <v>132</v>
      </c>
      <c r="AN3" t="s">
        <v>132</v>
      </c>
      <c r="AO3" t="s">
        <v>132</v>
      </c>
      <c r="AP3" t="s">
        <v>133</v>
      </c>
      <c r="AQ3" t="s">
        <v>132</v>
      </c>
      <c r="AR3" t="s">
        <v>133</v>
      </c>
      <c r="AS3" t="s">
        <v>133</v>
      </c>
      <c r="AT3" t="s">
        <v>131</v>
      </c>
      <c r="AU3" t="s">
        <v>133</v>
      </c>
      <c r="AV3" t="s">
        <v>132</v>
      </c>
      <c r="AW3" t="s">
        <v>133</v>
      </c>
      <c r="AX3" t="s">
        <v>133</v>
      </c>
      <c r="AY3" t="s">
        <v>132</v>
      </c>
      <c r="AZ3" t="s">
        <v>133</v>
      </c>
      <c r="BA3" t="s">
        <v>132</v>
      </c>
      <c r="BB3" t="s">
        <v>133</v>
      </c>
      <c r="BC3" t="s">
        <v>133</v>
      </c>
      <c r="BD3" t="s">
        <v>132</v>
      </c>
      <c r="BE3" t="s">
        <v>132</v>
      </c>
      <c r="BF3" t="s">
        <v>132</v>
      </c>
      <c r="BG3" t="s">
        <v>132</v>
      </c>
      <c r="BH3" t="s">
        <v>132</v>
      </c>
      <c r="BI3" t="s">
        <v>132</v>
      </c>
      <c r="BJ3" t="s">
        <v>133</v>
      </c>
      <c r="BK3" t="s">
        <v>132</v>
      </c>
      <c r="BL3" t="s">
        <v>133</v>
      </c>
      <c r="BM3" t="s">
        <v>133</v>
      </c>
      <c r="BN3" t="s">
        <v>132</v>
      </c>
      <c r="BO3" t="s">
        <v>133</v>
      </c>
      <c r="BP3" t="s">
        <v>132</v>
      </c>
      <c r="BQ3" t="s">
        <v>132</v>
      </c>
      <c r="BR3" t="s">
        <v>132</v>
      </c>
      <c r="BS3" t="s">
        <v>132</v>
      </c>
      <c r="BT3" t="s">
        <v>133</v>
      </c>
      <c r="BU3" t="s">
        <v>133</v>
      </c>
      <c r="BV3" t="s">
        <v>133</v>
      </c>
      <c r="BW3" t="s">
        <v>132</v>
      </c>
      <c r="BX3" t="s">
        <v>132</v>
      </c>
      <c r="BY3" t="s">
        <v>133</v>
      </c>
      <c r="BZ3" t="s">
        <v>132</v>
      </c>
      <c r="CA3" t="s">
        <v>133</v>
      </c>
      <c r="CB3" t="s">
        <v>132</v>
      </c>
      <c r="CC3" t="s">
        <v>132</v>
      </c>
      <c r="CD3" t="s">
        <v>133</v>
      </c>
      <c r="CE3" t="s">
        <v>132</v>
      </c>
      <c r="CF3" t="s">
        <v>132</v>
      </c>
      <c r="CG3" t="s">
        <v>133</v>
      </c>
      <c r="CH3" t="s">
        <v>131</v>
      </c>
      <c r="CI3" t="s">
        <v>133</v>
      </c>
      <c r="CJ3" t="s">
        <v>132</v>
      </c>
      <c r="CK3" t="s">
        <v>132</v>
      </c>
      <c r="CL3" t="s">
        <v>132</v>
      </c>
      <c r="CM3" t="s">
        <v>131</v>
      </c>
      <c r="CN3" t="s">
        <v>132</v>
      </c>
      <c r="CO3" t="s">
        <v>132</v>
      </c>
      <c r="CP3" t="s">
        <v>132</v>
      </c>
      <c r="CQ3" t="s">
        <v>133</v>
      </c>
      <c r="CR3" t="s">
        <v>131</v>
      </c>
      <c r="CS3" t="s">
        <v>133</v>
      </c>
      <c r="CT3" t="s">
        <v>131</v>
      </c>
      <c r="CU3" t="s">
        <v>131</v>
      </c>
      <c r="CV3" t="s">
        <v>132</v>
      </c>
      <c r="CW3" t="s">
        <v>131</v>
      </c>
      <c r="CX3" t="s">
        <v>133</v>
      </c>
      <c r="CY3" t="s">
        <v>132</v>
      </c>
      <c r="CZ3" t="s">
        <v>133</v>
      </c>
      <c r="DA3" t="s">
        <v>132</v>
      </c>
      <c r="DB3" t="s">
        <v>132</v>
      </c>
      <c r="DC3" t="s">
        <v>133</v>
      </c>
      <c r="DD3" t="s">
        <v>132</v>
      </c>
      <c r="DE3" t="s">
        <v>132</v>
      </c>
      <c r="DF3" t="s">
        <v>132</v>
      </c>
      <c r="DG3" t="s">
        <v>131</v>
      </c>
      <c r="DH3" t="s">
        <v>133</v>
      </c>
      <c r="DI3" t="s">
        <v>132</v>
      </c>
      <c r="DJ3" t="s">
        <v>133</v>
      </c>
      <c r="DK3" t="s">
        <v>133</v>
      </c>
      <c r="DL3" t="s">
        <v>131</v>
      </c>
      <c r="DM3" t="s">
        <v>132</v>
      </c>
      <c r="DN3" t="s">
        <v>132</v>
      </c>
      <c r="DO3" t="s">
        <v>132</v>
      </c>
      <c r="DP3" t="s">
        <v>131</v>
      </c>
      <c r="DQ3" t="s">
        <v>131</v>
      </c>
      <c r="DR3" t="s">
        <v>133</v>
      </c>
      <c r="DS3" t="s">
        <v>132</v>
      </c>
      <c r="DT3" t="s">
        <v>132</v>
      </c>
      <c r="DU3" t="s">
        <v>132</v>
      </c>
      <c r="DV3" t="s">
        <v>131</v>
      </c>
    </row>
    <row r="4" spans="1:126" x14ac:dyDescent="0.2">
      <c r="A4" t="s">
        <v>138</v>
      </c>
      <c r="B4" t="s">
        <v>127</v>
      </c>
      <c r="C4" t="s">
        <v>139</v>
      </c>
      <c r="D4" t="s">
        <v>129</v>
      </c>
      <c r="E4" t="s">
        <v>140</v>
      </c>
      <c r="F4" t="s">
        <v>130</v>
      </c>
      <c r="G4" t="s">
        <v>132</v>
      </c>
      <c r="H4" t="s">
        <v>132</v>
      </c>
      <c r="I4" t="s">
        <v>131</v>
      </c>
      <c r="J4" t="s">
        <v>131</v>
      </c>
      <c r="K4" t="s">
        <v>131</v>
      </c>
      <c r="L4" t="s">
        <v>133</v>
      </c>
      <c r="M4" t="s">
        <v>132</v>
      </c>
      <c r="N4" t="s">
        <v>132</v>
      </c>
      <c r="O4" t="s">
        <v>132</v>
      </c>
      <c r="P4" t="s">
        <v>131</v>
      </c>
      <c r="Q4" t="s">
        <v>131</v>
      </c>
      <c r="R4" t="s">
        <v>131</v>
      </c>
      <c r="S4" t="s">
        <v>131</v>
      </c>
      <c r="T4" t="s">
        <v>131</v>
      </c>
      <c r="U4" t="s">
        <v>131</v>
      </c>
      <c r="V4" t="s">
        <v>132</v>
      </c>
      <c r="W4" t="s">
        <v>133</v>
      </c>
      <c r="X4" t="s">
        <v>132</v>
      </c>
      <c r="Y4" t="s">
        <v>132</v>
      </c>
      <c r="Z4" t="s">
        <v>132</v>
      </c>
      <c r="AA4" t="s">
        <v>131</v>
      </c>
      <c r="AB4" t="s">
        <v>131</v>
      </c>
      <c r="AC4" t="s">
        <v>132</v>
      </c>
      <c r="AD4" t="s">
        <v>131</v>
      </c>
      <c r="AE4" t="s">
        <v>131</v>
      </c>
      <c r="AF4" t="s">
        <v>132</v>
      </c>
      <c r="AG4" t="s">
        <v>132</v>
      </c>
      <c r="AH4" t="s">
        <v>132</v>
      </c>
      <c r="AI4" t="s">
        <v>132</v>
      </c>
      <c r="AJ4" t="s">
        <v>132</v>
      </c>
      <c r="AK4" t="s">
        <v>133</v>
      </c>
      <c r="AL4" t="s">
        <v>133</v>
      </c>
      <c r="AM4" t="s">
        <v>133</v>
      </c>
      <c r="AN4" t="s">
        <v>133</v>
      </c>
      <c r="AO4" t="s">
        <v>133</v>
      </c>
      <c r="AP4" t="s">
        <v>132</v>
      </c>
      <c r="AQ4" t="s">
        <v>132</v>
      </c>
      <c r="AR4" t="s">
        <v>132</v>
      </c>
      <c r="AS4" t="s">
        <v>131</v>
      </c>
      <c r="AT4" t="s">
        <v>132</v>
      </c>
      <c r="AU4" t="s">
        <v>132</v>
      </c>
      <c r="AV4" t="s">
        <v>133</v>
      </c>
      <c r="AW4" t="s">
        <v>132</v>
      </c>
      <c r="AX4" t="s">
        <v>132</v>
      </c>
      <c r="AY4" t="s">
        <v>132</v>
      </c>
      <c r="AZ4" t="s">
        <v>133</v>
      </c>
      <c r="BA4" t="s">
        <v>133</v>
      </c>
      <c r="BB4" t="s">
        <v>133</v>
      </c>
      <c r="BC4" t="s">
        <v>132</v>
      </c>
      <c r="BD4" t="s">
        <v>132</v>
      </c>
      <c r="BE4" t="s">
        <v>133</v>
      </c>
      <c r="BF4" t="s">
        <v>133</v>
      </c>
      <c r="BG4" t="s">
        <v>133</v>
      </c>
      <c r="BH4" t="s">
        <v>133</v>
      </c>
      <c r="BI4" t="s">
        <v>133</v>
      </c>
      <c r="BJ4" t="s">
        <v>132</v>
      </c>
      <c r="BK4" t="s">
        <v>131</v>
      </c>
      <c r="BL4" t="s">
        <v>131</v>
      </c>
      <c r="BM4" t="s">
        <v>131</v>
      </c>
      <c r="BN4" t="s">
        <v>131</v>
      </c>
      <c r="BO4" t="s">
        <v>133</v>
      </c>
      <c r="BP4" t="s">
        <v>133</v>
      </c>
      <c r="BQ4" t="s">
        <v>133</v>
      </c>
      <c r="BR4" t="s">
        <v>132</v>
      </c>
      <c r="BS4" t="s">
        <v>132</v>
      </c>
      <c r="BT4" t="s">
        <v>132</v>
      </c>
      <c r="BU4" t="s">
        <v>133</v>
      </c>
      <c r="BV4" t="s">
        <v>133</v>
      </c>
      <c r="BW4" t="s">
        <v>133</v>
      </c>
      <c r="BX4" t="s">
        <v>132</v>
      </c>
      <c r="BY4" t="s">
        <v>132</v>
      </c>
      <c r="BZ4" t="s">
        <v>132</v>
      </c>
      <c r="CA4" t="s">
        <v>132</v>
      </c>
      <c r="CB4" t="s">
        <v>133</v>
      </c>
      <c r="CC4" t="s">
        <v>133</v>
      </c>
      <c r="CD4" t="s">
        <v>133</v>
      </c>
      <c r="CE4" t="s">
        <v>133</v>
      </c>
      <c r="CF4" t="s">
        <v>132</v>
      </c>
      <c r="CG4" t="s">
        <v>133</v>
      </c>
      <c r="CH4" t="s">
        <v>132</v>
      </c>
      <c r="CI4" t="s">
        <v>133</v>
      </c>
      <c r="CJ4" t="s">
        <v>133</v>
      </c>
      <c r="CK4" t="s">
        <v>133</v>
      </c>
      <c r="CL4" t="s">
        <v>133</v>
      </c>
      <c r="CM4" t="s">
        <v>131</v>
      </c>
      <c r="CN4" t="s">
        <v>132</v>
      </c>
      <c r="CO4" t="s">
        <v>133</v>
      </c>
      <c r="CP4" t="s">
        <v>133</v>
      </c>
      <c r="CQ4" t="s">
        <v>133</v>
      </c>
      <c r="CR4" t="s">
        <v>131</v>
      </c>
      <c r="CS4" t="s">
        <v>133</v>
      </c>
      <c r="CT4" t="s">
        <v>133</v>
      </c>
      <c r="CU4" t="s">
        <v>133</v>
      </c>
      <c r="CV4" t="s">
        <v>133</v>
      </c>
      <c r="CW4" t="s">
        <v>131</v>
      </c>
      <c r="CX4" t="s">
        <v>132</v>
      </c>
      <c r="CY4" t="s">
        <v>132</v>
      </c>
      <c r="CZ4" t="s">
        <v>132</v>
      </c>
      <c r="DA4" t="s">
        <v>132</v>
      </c>
      <c r="DB4" t="s">
        <v>132</v>
      </c>
      <c r="DC4" t="s">
        <v>133</v>
      </c>
      <c r="DD4" t="s">
        <v>133</v>
      </c>
      <c r="DE4" t="s">
        <v>133</v>
      </c>
      <c r="DF4" t="s">
        <v>132</v>
      </c>
      <c r="DG4" t="s">
        <v>132</v>
      </c>
      <c r="DH4" t="s">
        <v>132</v>
      </c>
      <c r="DI4" t="s">
        <v>132</v>
      </c>
      <c r="DJ4" t="s">
        <v>131</v>
      </c>
      <c r="DK4" t="s">
        <v>131</v>
      </c>
      <c r="DL4" t="s">
        <v>131</v>
      </c>
      <c r="DM4" t="s">
        <v>131</v>
      </c>
      <c r="DN4" t="s">
        <v>131</v>
      </c>
      <c r="DO4" t="s">
        <v>132</v>
      </c>
      <c r="DP4" t="s">
        <v>131</v>
      </c>
      <c r="DQ4" t="s">
        <v>131</v>
      </c>
      <c r="DR4" t="s">
        <v>132</v>
      </c>
      <c r="DS4" t="s">
        <v>131</v>
      </c>
      <c r="DT4" t="s">
        <v>131</v>
      </c>
      <c r="DU4" t="s">
        <v>131</v>
      </c>
      <c r="DV4" t="s">
        <v>131</v>
      </c>
    </row>
    <row r="5" spans="1:126" x14ac:dyDescent="0.2">
      <c r="A5" t="s">
        <v>141</v>
      </c>
      <c r="B5" t="s">
        <v>127</v>
      </c>
      <c r="C5" t="s">
        <v>142</v>
      </c>
      <c r="D5" t="s">
        <v>143</v>
      </c>
      <c r="E5" t="s">
        <v>137</v>
      </c>
      <c r="F5" t="s">
        <v>144</v>
      </c>
      <c r="G5" t="s">
        <v>132</v>
      </c>
      <c r="H5" t="s">
        <v>132</v>
      </c>
      <c r="I5" t="s">
        <v>133</v>
      </c>
      <c r="J5" t="s">
        <v>133</v>
      </c>
      <c r="K5" t="s">
        <v>132</v>
      </c>
      <c r="L5" t="s">
        <v>132</v>
      </c>
      <c r="M5" t="s">
        <v>132</v>
      </c>
      <c r="N5" t="s">
        <v>132</v>
      </c>
      <c r="O5" t="s">
        <v>132</v>
      </c>
      <c r="P5" t="s">
        <v>133</v>
      </c>
      <c r="Q5" t="s">
        <v>131</v>
      </c>
      <c r="R5" t="s">
        <v>131</v>
      </c>
      <c r="S5" t="s">
        <v>131</v>
      </c>
      <c r="T5" t="s">
        <v>132</v>
      </c>
      <c r="U5" t="s">
        <v>132</v>
      </c>
      <c r="V5" t="s">
        <v>132</v>
      </c>
      <c r="W5" t="s">
        <v>132</v>
      </c>
      <c r="X5" t="s">
        <v>132</v>
      </c>
      <c r="Y5" t="s">
        <v>132</v>
      </c>
      <c r="Z5" t="s">
        <v>132</v>
      </c>
      <c r="AA5" t="s">
        <v>133</v>
      </c>
      <c r="AB5" t="s">
        <v>131</v>
      </c>
      <c r="AC5" t="s">
        <v>131</v>
      </c>
      <c r="AD5" t="s">
        <v>131</v>
      </c>
      <c r="AE5" t="s">
        <v>131</v>
      </c>
      <c r="AF5" t="s">
        <v>133</v>
      </c>
      <c r="AG5" t="s">
        <v>131</v>
      </c>
      <c r="AH5" t="s">
        <v>131</v>
      </c>
      <c r="AI5" t="s">
        <v>133</v>
      </c>
      <c r="AJ5" t="s">
        <v>131</v>
      </c>
      <c r="AK5" t="s">
        <v>132</v>
      </c>
      <c r="AL5" t="s">
        <v>132</v>
      </c>
      <c r="AM5" t="s">
        <v>132</v>
      </c>
      <c r="AN5" t="s">
        <v>133</v>
      </c>
      <c r="AO5" t="s">
        <v>132</v>
      </c>
      <c r="AP5" t="s">
        <v>132</v>
      </c>
      <c r="AQ5" t="s">
        <v>131</v>
      </c>
      <c r="AR5" t="s">
        <v>132</v>
      </c>
      <c r="AS5" t="s">
        <v>132</v>
      </c>
      <c r="AT5" t="s">
        <v>132</v>
      </c>
      <c r="AU5" t="s">
        <v>133</v>
      </c>
      <c r="AV5" t="s">
        <v>132</v>
      </c>
      <c r="AW5" t="s">
        <v>133</v>
      </c>
      <c r="AX5" t="s">
        <v>133</v>
      </c>
      <c r="AY5" t="s">
        <v>131</v>
      </c>
      <c r="AZ5" t="s">
        <v>133</v>
      </c>
      <c r="BA5" t="s">
        <v>132</v>
      </c>
      <c r="BB5" t="s">
        <v>132</v>
      </c>
      <c r="BC5" t="s">
        <v>133</v>
      </c>
      <c r="BD5" t="s">
        <v>132</v>
      </c>
      <c r="BE5" t="s">
        <v>132</v>
      </c>
      <c r="BF5" t="s">
        <v>131</v>
      </c>
      <c r="BG5" t="s">
        <v>131</v>
      </c>
      <c r="BH5" t="s">
        <v>133</v>
      </c>
      <c r="BI5" t="s">
        <v>131</v>
      </c>
      <c r="BJ5" t="s">
        <v>133</v>
      </c>
      <c r="BK5" t="s">
        <v>131</v>
      </c>
      <c r="BL5" t="s">
        <v>131</v>
      </c>
      <c r="BM5" t="s">
        <v>131</v>
      </c>
      <c r="BN5" t="s">
        <v>131</v>
      </c>
      <c r="BO5" t="s">
        <v>132</v>
      </c>
      <c r="BP5" t="s">
        <v>132</v>
      </c>
      <c r="BQ5" t="s">
        <v>133</v>
      </c>
      <c r="BR5" t="s">
        <v>132</v>
      </c>
      <c r="BS5" t="s">
        <v>133</v>
      </c>
      <c r="BT5" t="s">
        <v>132</v>
      </c>
      <c r="BU5" t="s">
        <v>132</v>
      </c>
      <c r="BV5" t="s">
        <v>132</v>
      </c>
      <c r="BW5" t="s">
        <v>132</v>
      </c>
      <c r="BX5" t="s">
        <v>132</v>
      </c>
      <c r="BY5" t="s">
        <v>132</v>
      </c>
      <c r="BZ5" t="s">
        <v>132</v>
      </c>
      <c r="CA5" t="s">
        <v>132</v>
      </c>
      <c r="CB5" t="s">
        <v>132</v>
      </c>
      <c r="CC5" t="s">
        <v>132</v>
      </c>
      <c r="CD5" t="s">
        <v>132</v>
      </c>
      <c r="CE5" t="s">
        <v>132</v>
      </c>
      <c r="CF5" t="s">
        <v>132</v>
      </c>
      <c r="CG5" t="s">
        <v>132</v>
      </c>
      <c r="CH5" t="s">
        <v>132</v>
      </c>
      <c r="CI5" t="s">
        <v>132</v>
      </c>
      <c r="CJ5" t="s">
        <v>133</v>
      </c>
      <c r="CK5" t="s">
        <v>133</v>
      </c>
      <c r="CL5" t="s">
        <v>132</v>
      </c>
      <c r="CM5" t="s">
        <v>133</v>
      </c>
      <c r="CN5" t="s">
        <v>133</v>
      </c>
      <c r="CO5" t="s">
        <v>132</v>
      </c>
      <c r="CP5" t="s">
        <v>133</v>
      </c>
      <c r="CQ5" t="s">
        <v>133</v>
      </c>
      <c r="CR5" t="s">
        <v>132</v>
      </c>
      <c r="CS5" t="s">
        <v>132</v>
      </c>
      <c r="CT5" t="s">
        <v>132</v>
      </c>
      <c r="CU5" t="s">
        <v>132</v>
      </c>
      <c r="CV5" t="s">
        <v>132</v>
      </c>
      <c r="CW5" t="s">
        <v>132</v>
      </c>
      <c r="CX5" t="s">
        <v>132</v>
      </c>
      <c r="CY5" t="s">
        <v>132</v>
      </c>
      <c r="CZ5" t="s">
        <v>132</v>
      </c>
      <c r="DA5" t="s">
        <v>132</v>
      </c>
      <c r="DB5" t="s">
        <v>133</v>
      </c>
      <c r="DC5" t="s">
        <v>133</v>
      </c>
      <c r="DD5" t="s">
        <v>131</v>
      </c>
      <c r="DE5" t="s">
        <v>131</v>
      </c>
      <c r="DF5" t="s">
        <v>131</v>
      </c>
      <c r="DG5" t="s">
        <v>131</v>
      </c>
      <c r="DH5" t="s">
        <v>132</v>
      </c>
      <c r="DI5" t="s">
        <v>132</v>
      </c>
      <c r="DJ5" t="s">
        <v>132</v>
      </c>
      <c r="DK5" t="s">
        <v>133</v>
      </c>
      <c r="DL5" t="s">
        <v>131</v>
      </c>
      <c r="DM5" t="s">
        <v>133</v>
      </c>
      <c r="DN5" t="s">
        <v>132</v>
      </c>
      <c r="DO5" t="s">
        <v>133</v>
      </c>
      <c r="DP5" t="s">
        <v>132</v>
      </c>
      <c r="DQ5" t="s">
        <v>131</v>
      </c>
      <c r="DR5" t="s">
        <v>133</v>
      </c>
      <c r="DS5" t="s">
        <v>131</v>
      </c>
      <c r="DT5" t="s">
        <v>131</v>
      </c>
      <c r="DU5" t="s">
        <v>131</v>
      </c>
      <c r="DV5" t="s">
        <v>131</v>
      </c>
    </row>
    <row r="6" spans="1:126" x14ac:dyDescent="0.2">
      <c r="A6" t="s">
        <v>145</v>
      </c>
      <c r="B6" t="s">
        <v>127</v>
      </c>
      <c r="C6" t="s">
        <v>146</v>
      </c>
      <c r="D6" t="s">
        <v>147</v>
      </c>
      <c r="E6" t="s">
        <v>144</v>
      </c>
      <c r="F6" t="s">
        <v>137</v>
      </c>
      <c r="G6" t="s">
        <v>132</v>
      </c>
      <c r="H6" t="s">
        <v>133</v>
      </c>
      <c r="I6" t="s">
        <v>132</v>
      </c>
      <c r="J6" t="s">
        <v>132</v>
      </c>
      <c r="K6" t="s">
        <v>132</v>
      </c>
      <c r="L6" t="s">
        <v>133</v>
      </c>
      <c r="M6" t="s">
        <v>133</v>
      </c>
      <c r="N6" t="s">
        <v>133</v>
      </c>
      <c r="O6" t="s">
        <v>132</v>
      </c>
      <c r="P6" t="s">
        <v>133</v>
      </c>
      <c r="Q6" t="s">
        <v>131</v>
      </c>
      <c r="R6" t="s">
        <v>132</v>
      </c>
      <c r="S6" t="s">
        <v>132</v>
      </c>
      <c r="T6" t="s">
        <v>133</v>
      </c>
      <c r="U6" t="s">
        <v>132</v>
      </c>
      <c r="V6" t="s">
        <v>132</v>
      </c>
      <c r="W6" t="s">
        <v>133</v>
      </c>
      <c r="X6" t="s">
        <v>133</v>
      </c>
      <c r="Y6" t="s">
        <v>133</v>
      </c>
      <c r="Z6" t="s">
        <v>132</v>
      </c>
      <c r="AA6" t="s">
        <v>133</v>
      </c>
      <c r="AB6" t="s">
        <v>132</v>
      </c>
      <c r="AC6" t="s">
        <v>133</v>
      </c>
      <c r="AD6" t="s">
        <v>133</v>
      </c>
      <c r="AE6" t="s">
        <v>131</v>
      </c>
      <c r="AF6" t="s">
        <v>132</v>
      </c>
      <c r="AG6" t="s">
        <v>131</v>
      </c>
      <c r="AH6" t="s">
        <v>131</v>
      </c>
      <c r="AI6" t="s">
        <v>133</v>
      </c>
      <c r="AJ6" t="s">
        <v>131</v>
      </c>
      <c r="AK6" t="s">
        <v>131</v>
      </c>
      <c r="AL6" t="s">
        <v>133</v>
      </c>
      <c r="AM6" t="s">
        <v>132</v>
      </c>
      <c r="AN6" t="s">
        <v>133</v>
      </c>
      <c r="AO6" t="s">
        <v>133</v>
      </c>
      <c r="AP6" t="s">
        <v>131</v>
      </c>
      <c r="AQ6" t="s">
        <v>133</v>
      </c>
      <c r="AR6" t="s">
        <v>131</v>
      </c>
      <c r="AS6" t="s">
        <v>133</v>
      </c>
      <c r="AT6" t="s">
        <v>133</v>
      </c>
      <c r="AU6" t="s">
        <v>132</v>
      </c>
      <c r="AV6" t="s">
        <v>133</v>
      </c>
      <c r="AW6" t="s">
        <v>132</v>
      </c>
      <c r="AX6" t="s">
        <v>133</v>
      </c>
      <c r="AY6" t="s">
        <v>133</v>
      </c>
      <c r="AZ6" t="s">
        <v>133</v>
      </c>
      <c r="BA6" t="s">
        <v>132</v>
      </c>
      <c r="BB6" t="s">
        <v>132</v>
      </c>
      <c r="BC6" t="s">
        <v>132</v>
      </c>
      <c r="BD6" t="s">
        <v>131</v>
      </c>
      <c r="BE6" t="s">
        <v>131</v>
      </c>
      <c r="BF6" t="s">
        <v>132</v>
      </c>
      <c r="BG6" t="s">
        <v>132</v>
      </c>
      <c r="BH6" t="s">
        <v>133</v>
      </c>
      <c r="BI6" t="s">
        <v>132</v>
      </c>
      <c r="BJ6" t="s">
        <v>133</v>
      </c>
      <c r="BK6" t="s">
        <v>132</v>
      </c>
      <c r="BL6" t="s">
        <v>133</v>
      </c>
      <c r="BM6" t="s">
        <v>133</v>
      </c>
      <c r="BN6" t="s">
        <v>131</v>
      </c>
      <c r="BO6" t="s">
        <v>132</v>
      </c>
      <c r="BP6" t="s">
        <v>133</v>
      </c>
      <c r="BQ6" t="s">
        <v>133</v>
      </c>
      <c r="BR6" t="s">
        <v>132</v>
      </c>
      <c r="BS6" t="s">
        <v>132</v>
      </c>
      <c r="BT6" t="s">
        <v>132</v>
      </c>
      <c r="BU6" t="s">
        <v>133</v>
      </c>
      <c r="BV6" t="s">
        <v>132</v>
      </c>
      <c r="BW6" t="s">
        <v>132</v>
      </c>
      <c r="BX6" t="s">
        <v>132</v>
      </c>
      <c r="BY6" t="s">
        <v>132</v>
      </c>
      <c r="BZ6" t="s">
        <v>131</v>
      </c>
      <c r="CA6" t="s">
        <v>131</v>
      </c>
      <c r="CB6" t="s">
        <v>131</v>
      </c>
      <c r="CC6" t="s">
        <v>132</v>
      </c>
      <c r="CD6" t="s">
        <v>133</v>
      </c>
      <c r="CE6" t="s">
        <v>133</v>
      </c>
      <c r="CF6" t="s">
        <v>133</v>
      </c>
      <c r="CG6" t="s">
        <v>133</v>
      </c>
      <c r="CH6" t="s">
        <v>132</v>
      </c>
      <c r="CI6" t="s">
        <v>133</v>
      </c>
      <c r="CJ6" t="s">
        <v>133</v>
      </c>
      <c r="CK6" t="s">
        <v>133</v>
      </c>
      <c r="CL6" t="s">
        <v>133</v>
      </c>
      <c r="CM6" t="s">
        <v>132</v>
      </c>
      <c r="CN6" t="s">
        <v>133</v>
      </c>
      <c r="CO6" t="s">
        <v>133</v>
      </c>
      <c r="CP6" t="s">
        <v>133</v>
      </c>
      <c r="CQ6" t="s">
        <v>133</v>
      </c>
      <c r="CR6" t="s">
        <v>132</v>
      </c>
      <c r="CS6" t="s">
        <v>132</v>
      </c>
      <c r="CT6" t="s">
        <v>132</v>
      </c>
      <c r="CU6" t="s">
        <v>132</v>
      </c>
      <c r="CV6" t="s">
        <v>132</v>
      </c>
      <c r="CW6" t="s">
        <v>131</v>
      </c>
      <c r="CX6" t="s">
        <v>132</v>
      </c>
      <c r="CY6" t="s">
        <v>132</v>
      </c>
      <c r="CZ6" t="s">
        <v>132</v>
      </c>
      <c r="DA6" t="s">
        <v>132</v>
      </c>
      <c r="DB6" t="s">
        <v>132</v>
      </c>
      <c r="DC6" t="s">
        <v>132</v>
      </c>
      <c r="DD6" t="s">
        <v>133</v>
      </c>
      <c r="DE6" t="s">
        <v>132</v>
      </c>
      <c r="DF6" t="s">
        <v>131</v>
      </c>
      <c r="DG6" t="s">
        <v>132</v>
      </c>
      <c r="DH6" t="s">
        <v>132</v>
      </c>
      <c r="DI6" t="s">
        <v>133</v>
      </c>
      <c r="DJ6" t="s">
        <v>133</v>
      </c>
      <c r="DK6" t="s">
        <v>133</v>
      </c>
      <c r="DL6" t="s">
        <v>133</v>
      </c>
      <c r="DM6" t="s">
        <v>132</v>
      </c>
      <c r="DN6" t="s">
        <v>133</v>
      </c>
      <c r="DO6" t="s">
        <v>132</v>
      </c>
      <c r="DP6" t="s">
        <v>133</v>
      </c>
      <c r="DQ6" t="s">
        <v>133</v>
      </c>
      <c r="DR6" t="s">
        <v>133</v>
      </c>
      <c r="DS6" t="s">
        <v>132</v>
      </c>
      <c r="DT6" t="s">
        <v>133</v>
      </c>
      <c r="DU6" t="s">
        <v>132</v>
      </c>
      <c r="DV6" t="s">
        <v>131</v>
      </c>
    </row>
    <row r="7" spans="1:126" x14ac:dyDescent="0.2">
      <c r="A7" t="s">
        <v>148</v>
      </c>
      <c r="B7" t="s">
        <v>127</v>
      </c>
      <c r="C7" t="s">
        <v>149</v>
      </c>
      <c r="D7" t="s">
        <v>129</v>
      </c>
      <c r="E7" t="s">
        <v>137</v>
      </c>
      <c r="F7" t="s">
        <v>144</v>
      </c>
      <c r="G7" t="s">
        <v>132</v>
      </c>
      <c r="H7" t="s">
        <v>133</v>
      </c>
      <c r="I7" t="s">
        <v>133</v>
      </c>
      <c r="J7" t="s">
        <v>132</v>
      </c>
      <c r="K7" t="s">
        <v>131</v>
      </c>
      <c r="L7" t="s">
        <v>132</v>
      </c>
      <c r="M7" t="s">
        <v>131</v>
      </c>
      <c r="N7" t="s">
        <v>131</v>
      </c>
      <c r="O7" t="s">
        <v>131</v>
      </c>
      <c r="P7" t="s">
        <v>133</v>
      </c>
      <c r="Q7" t="s">
        <v>131</v>
      </c>
      <c r="R7" t="s">
        <v>132</v>
      </c>
      <c r="S7" t="s">
        <v>132</v>
      </c>
      <c r="T7" t="s">
        <v>133</v>
      </c>
      <c r="U7" t="s">
        <v>133</v>
      </c>
      <c r="V7" t="s">
        <v>132</v>
      </c>
      <c r="W7" t="s">
        <v>132</v>
      </c>
      <c r="X7" t="s">
        <v>132</v>
      </c>
      <c r="Y7" t="s">
        <v>132</v>
      </c>
      <c r="Z7" t="s">
        <v>132</v>
      </c>
      <c r="AA7" t="s">
        <v>132</v>
      </c>
      <c r="AB7" t="s">
        <v>133</v>
      </c>
      <c r="AC7" t="s">
        <v>133</v>
      </c>
      <c r="AD7" t="s">
        <v>132</v>
      </c>
      <c r="AE7" t="s">
        <v>133</v>
      </c>
      <c r="AF7" t="s">
        <v>133</v>
      </c>
      <c r="AG7" t="s">
        <v>131</v>
      </c>
      <c r="AH7" t="s">
        <v>132</v>
      </c>
      <c r="AI7" t="s">
        <v>131</v>
      </c>
      <c r="AJ7" t="s">
        <v>131</v>
      </c>
      <c r="AK7" t="s">
        <v>131</v>
      </c>
      <c r="AL7" t="s">
        <v>132</v>
      </c>
      <c r="AM7" t="s">
        <v>132</v>
      </c>
      <c r="AN7" t="s">
        <v>133</v>
      </c>
      <c r="AO7" t="s">
        <v>133</v>
      </c>
      <c r="AP7" t="s">
        <v>131</v>
      </c>
      <c r="AQ7" t="s">
        <v>132</v>
      </c>
      <c r="AR7" t="s">
        <v>132</v>
      </c>
      <c r="AS7" t="s">
        <v>132</v>
      </c>
      <c r="AT7" t="s">
        <v>133</v>
      </c>
      <c r="AU7" t="s">
        <v>132</v>
      </c>
      <c r="AV7" t="s">
        <v>133</v>
      </c>
      <c r="AW7" t="s">
        <v>133</v>
      </c>
      <c r="AX7" t="s">
        <v>132</v>
      </c>
      <c r="AY7" t="s">
        <v>133</v>
      </c>
      <c r="AZ7" t="s">
        <v>131</v>
      </c>
      <c r="BA7" t="s">
        <v>131</v>
      </c>
      <c r="BB7" t="s">
        <v>131</v>
      </c>
      <c r="BC7" t="s">
        <v>132</v>
      </c>
      <c r="BD7" t="s">
        <v>133</v>
      </c>
      <c r="BE7" t="s">
        <v>131</v>
      </c>
      <c r="BF7" t="s">
        <v>132</v>
      </c>
      <c r="BG7" t="s">
        <v>132</v>
      </c>
      <c r="BH7" t="s">
        <v>133</v>
      </c>
      <c r="BI7" t="s">
        <v>133</v>
      </c>
      <c r="BJ7" t="s">
        <v>133</v>
      </c>
      <c r="BK7" t="s">
        <v>131</v>
      </c>
      <c r="BL7" t="s">
        <v>132</v>
      </c>
      <c r="BM7" t="s">
        <v>131</v>
      </c>
      <c r="BN7" t="s">
        <v>131</v>
      </c>
      <c r="BO7" t="s">
        <v>133</v>
      </c>
      <c r="BP7" t="s">
        <v>132</v>
      </c>
      <c r="BQ7" t="s">
        <v>131</v>
      </c>
      <c r="BR7" t="s">
        <v>131</v>
      </c>
      <c r="BS7" t="s">
        <v>133</v>
      </c>
      <c r="BT7" t="s">
        <v>133</v>
      </c>
      <c r="BU7" t="s">
        <v>133</v>
      </c>
      <c r="BV7" t="s">
        <v>133</v>
      </c>
      <c r="BW7" t="s">
        <v>132</v>
      </c>
      <c r="BX7" t="s">
        <v>132</v>
      </c>
      <c r="BY7" t="s">
        <v>132</v>
      </c>
      <c r="BZ7" t="s">
        <v>131</v>
      </c>
      <c r="CA7" t="s">
        <v>131</v>
      </c>
      <c r="CB7" t="s">
        <v>132</v>
      </c>
      <c r="CC7" t="s">
        <v>133</v>
      </c>
      <c r="CD7" t="s">
        <v>133</v>
      </c>
      <c r="CE7" t="s">
        <v>131</v>
      </c>
      <c r="CF7" t="s">
        <v>131</v>
      </c>
      <c r="CG7" t="s">
        <v>131</v>
      </c>
      <c r="CH7" t="s">
        <v>132</v>
      </c>
      <c r="CI7" t="s">
        <v>132</v>
      </c>
      <c r="CJ7" t="s">
        <v>132</v>
      </c>
      <c r="CK7" t="s">
        <v>132</v>
      </c>
      <c r="CL7" t="s">
        <v>132</v>
      </c>
      <c r="CM7" t="s">
        <v>133</v>
      </c>
      <c r="CN7" t="s">
        <v>133</v>
      </c>
      <c r="CO7" t="s">
        <v>132</v>
      </c>
      <c r="CP7" t="s">
        <v>132</v>
      </c>
      <c r="CQ7" t="s">
        <v>132</v>
      </c>
      <c r="CR7" t="s">
        <v>131</v>
      </c>
      <c r="CS7" t="s">
        <v>132</v>
      </c>
      <c r="CT7" t="s">
        <v>131</v>
      </c>
      <c r="CU7" t="s">
        <v>131</v>
      </c>
      <c r="CV7" t="s">
        <v>131</v>
      </c>
      <c r="CW7" t="s">
        <v>133</v>
      </c>
      <c r="CX7" t="s">
        <v>132</v>
      </c>
      <c r="CY7" t="s">
        <v>132</v>
      </c>
      <c r="CZ7" t="s">
        <v>131</v>
      </c>
      <c r="DA7" t="s">
        <v>131</v>
      </c>
      <c r="DB7" t="s">
        <v>132</v>
      </c>
      <c r="DC7" t="s">
        <v>133</v>
      </c>
      <c r="DD7" t="s">
        <v>131</v>
      </c>
      <c r="DE7" t="s">
        <v>131</v>
      </c>
      <c r="DF7" t="s">
        <v>131</v>
      </c>
      <c r="DG7" t="s">
        <v>132</v>
      </c>
      <c r="DH7" t="s">
        <v>131</v>
      </c>
      <c r="DI7" t="s">
        <v>131</v>
      </c>
      <c r="DJ7" t="s">
        <v>131</v>
      </c>
      <c r="DK7" t="s">
        <v>132</v>
      </c>
      <c r="DL7" t="s">
        <v>133</v>
      </c>
      <c r="DM7" t="s">
        <v>132</v>
      </c>
      <c r="DN7" t="s">
        <v>131</v>
      </c>
      <c r="DO7" t="s">
        <v>131</v>
      </c>
      <c r="DP7" t="s">
        <v>131</v>
      </c>
      <c r="DQ7" t="s">
        <v>132</v>
      </c>
      <c r="DR7" t="s">
        <v>133</v>
      </c>
      <c r="DS7" t="s">
        <v>131</v>
      </c>
      <c r="DT7" t="s">
        <v>132</v>
      </c>
      <c r="DU7" t="s">
        <v>131</v>
      </c>
      <c r="DV7" t="s">
        <v>131</v>
      </c>
    </row>
    <row r="8" spans="1:126" x14ac:dyDescent="0.2">
      <c r="A8" t="s">
        <v>150</v>
      </c>
      <c r="B8" t="s">
        <v>127</v>
      </c>
      <c r="C8" t="s">
        <v>142</v>
      </c>
      <c r="D8" t="s">
        <v>147</v>
      </c>
      <c r="E8" t="s">
        <v>137</v>
      </c>
      <c r="F8" t="s">
        <v>137</v>
      </c>
      <c r="G8" t="s">
        <v>132</v>
      </c>
      <c r="H8" t="s">
        <v>133</v>
      </c>
      <c r="I8" t="s">
        <v>133</v>
      </c>
      <c r="J8" t="s">
        <v>132</v>
      </c>
      <c r="K8" t="s">
        <v>132</v>
      </c>
      <c r="L8" t="s">
        <v>132</v>
      </c>
      <c r="M8" t="s">
        <v>132</v>
      </c>
      <c r="N8" t="s">
        <v>132</v>
      </c>
      <c r="O8" t="s">
        <v>131</v>
      </c>
      <c r="P8" t="s">
        <v>133</v>
      </c>
      <c r="Q8" t="s">
        <v>132</v>
      </c>
      <c r="R8" t="s">
        <v>133</v>
      </c>
      <c r="S8" t="s">
        <v>133</v>
      </c>
      <c r="T8" t="s">
        <v>132</v>
      </c>
      <c r="U8" t="s">
        <v>133</v>
      </c>
      <c r="V8" t="s">
        <v>132</v>
      </c>
      <c r="W8" t="s">
        <v>133</v>
      </c>
      <c r="X8" t="s">
        <v>133</v>
      </c>
      <c r="Y8" t="s">
        <v>132</v>
      </c>
      <c r="Z8" t="s">
        <v>132</v>
      </c>
      <c r="AA8" t="s">
        <v>133</v>
      </c>
      <c r="AB8" t="s">
        <v>133</v>
      </c>
      <c r="AC8" t="s">
        <v>133</v>
      </c>
      <c r="AD8" t="s">
        <v>133</v>
      </c>
      <c r="AE8" t="s">
        <v>132</v>
      </c>
      <c r="AF8" t="s">
        <v>133</v>
      </c>
      <c r="AG8" t="s">
        <v>133</v>
      </c>
      <c r="AH8" t="s">
        <v>133</v>
      </c>
      <c r="AI8" t="s">
        <v>133</v>
      </c>
      <c r="AJ8" t="s">
        <v>133</v>
      </c>
      <c r="AK8" t="s">
        <v>132</v>
      </c>
      <c r="AL8" t="s">
        <v>132</v>
      </c>
      <c r="AM8" t="s">
        <v>132</v>
      </c>
      <c r="AN8" t="s">
        <v>132</v>
      </c>
      <c r="AO8" t="s">
        <v>131</v>
      </c>
      <c r="AP8" t="s">
        <v>132</v>
      </c>
      <c r="AQ8" t="s">
        <v>133</v>
      </c>
      <c r="AR8" t="s">
        <v>133</v>
      </c>
      <c r="AS8" t="s">
        <v>132</v>
      </c>
      <c r="AT8" t="s">
        <v>132</v>
      </c>
      <c r="AU8" t="s">
        <v>133</v>
      </c>
      <c r="AV8" t="s">
        <v>133</v>
      </c>
      <c r="AW8" t="s">
        <v>133</v>
      </c>
      <c r="AX8" t="s">
        <v>133</v>
      </c>
      <c r="AY8" t="s">
        <v>131</v>
      </c>
      <c r="AZ8" t="s">
        <v>133</v>
      </c>
      <c r="BA8" t="s">
        <v>133</v>
      </c>
      <c r="BB8" t="s">
        <v>133</v>
      </c>
      <c r="BC8" t="s">
        <v>132</v>
      </c>
      <c r="BD8" t="s">
        <v>132</v>
      </c>
      <c r="BE8" t="s">
        <v>133</v>
      </c>
      <c r="BF8" t="s">
        <v>133</v>
      </c>
      <c r="BG8" t="s">
        <v>133</v>
      </c>
      <c r="BH8" t="s">
        <v>132</v>
      </c>
      <c r="BI8" t="s">
        <v>133</v>
      </c>
      <c r="BJ8" t="s">
        <v>132</v>
      </c>
      <c r="BK8" t="s">
        <v>133</v>
      </c>
      <c r="BL8" t="s">
        <v>133</v>
      </c>
      <c r="BM8" t="s">
        <v>132</v>
      </c>
      <c r="BN8" t="s">
        <v>133</v>
      </c>
      <c r="BO8" t="s">
        <v>133</v>
      </c>
      <c r="BP8" t="s">
        <v>133</v>
      </c>
      <c r="BQ8" t="s">
        <v>133</v>
      </c>
      <c r="BR8" t="s">
        <v>132</v>
      </c>
      <c r="BS8" t="s">
        <v>133</v>
      </c>
      <c r="BT8" t="s">
        <v>132</v>
      </c>
      <c r="BU8" t="s">
        <v>133</v>
      </c>
      <c r="BV8" t="s">
        <v>133</v>
      </c>
      <c r="BW8" t="s">
        <v>132</v>
      </c>
      <c r="BX8" t="s">
        <v>133</v>
      </c>
      <c r="BY8" t="s">
        <v>133</v>
      </c>
      <c r="BZ8" t="s">
        <v>133</v>
      </c>
      <c r="CA8" t="s">
        <v>133</v>
      </c>
      <c r="CB8" t="s">
        <v>132</v>
      </c>
      <c r="CC8" t="s">
        <v>133</v>
      </c>
      <c r="CD8" t="s">
        <v>132</v>
      </c>
      <c r="CE8" t="s">
        <v>133</v>
      </c>
      <c r="CF8" t="s">
        <v>132</v>
      </c>
      <c r="CG8" t="s">
        <v>132</v>
      </c>
      <c r="CH8" t="s">
        <v>132</v>
      </c>
      <c r="CI8" t="s">
        <v>132</v>
      </c>
      <c r="CJ8" t="s">
        <v>133</v>
      </c>
      <c r="CK8" t="s">
        <v>133</v>
      </c>
      <c r="CL8" t="s">
        <v>131</v>
      </c>
      <c r="CM8" t="s">
        <v>133</v>
      </c>
      <c r="CN8" t="s">
        <v>132</v>
      </c>
      <c r="CO8" t="s">
        <v>133</v>
      </c>
      <c r="CP8" t="s">
        <v>133</v>
      </c>
      <c r="CQ8" t="s">
        <v>131</v>
      </c>
      <c r="CR8" t="s">
        <v>132</v>
      </c>
      <c r="CS8" t="s">
        <v>132</v>
      </c>
      <c r="CT8" t="s">
        <v>133</v>
      </c>
      <c r="CU8" t="s">
        <v>133</v>
      </c>
      <c r="CV8" t="s">
        <v>131</v>
      </c>
      <c r="CW8" t="s">
        <v>133</v>
      </c>
      <c r="CX8" t="s">
        <v>132</v>
      </c>
      <c r="CY8" t="s">
        <v>133</v>
      </c>
      <c r="CZ8" t="s">
        <v>133</v>
      </c>
      <c r="DA8" t="s">
        <v>131</v>
      </c>
      <c r="DB8" t="s">
        <v>133</v>
      </c>
      <c r="DC8" t="s">
        <v>132</v>
      </c>
      <c r="DD8" t="s">
        <v>132</v>
      </c>
      <c r="DE8" t="s">
        <v>132</v>
      </c>
      <c r="DF8" t="s">
        <v>131</v>
      </c>
      <c r="DG8" t="s">
        <v>132</v>
      </c>
      <c r="DH8" t="s">
        <v>132</v>
      </c>
      <c r="DI8" t="s">
        <v>133</v>
      </c>
      <c r="DJ8" t="s">
        <v>133</v>
      </c>
      <c r="DK8" t="s">
        <v>132</v>
      </c>
      <c r="DL8" t="s">
        <v>132</v>
      </c>
      <c r="DM8" t="s">
        <v>132</v>
      </c>
      <c r="DN8" t="s">
        <v>132</v>
      </c>
      <c r="DO8" t="s">
        <v>132</v>
      </c>
      <c r="DP8" t="s">
        <v>132</v>
      </c>
      <c r="DQ8" t="s">
        <v>132</v>
      </c>
      <c r="DR8" t="s">
        <v>132</v>
      </c>
      <c r="DS8" t="s">
        <v>132</v>
      </c>
      <c r="DT8" t="s">
        <v>132</v>
      </c>
      <c r="DU8" t="s">
        <v>132</v>
      </c>
      <c r="DV8" t="s">
        <v>132</v>
      </c>
    </row>
    <row r="9" spans="1:126" x14ac:dyDescent="0.2">
      <c r="A9" t="s">
        <v>151</v>
      </c>
      <c r="B9" t="s">
        <v>127</v>
      </c>
      <c r="C9" t="s">
        <v>152</v>
      </c>
      <c r="D9" t="s">
        <v>153</v>
      </c>
      <c r="E9" t="s">
        <v>137</v>
      </c>
      <c r="F9" t="s">
        <v>137</v>
      </c>
      <c r="G9" t="s">
        <v>132</v>
      </c>
      <c r="H9" t="s">
        <v>132</v>
      </c>
      <c r="I9" t="s">
        <v>132</v>
      </c>
      <c r="J9" t="s">
        <v>132</v>
      </c>
      <c r="K9" t="s">
        <v>131</v>
      </c>
      <c r="L9" t="s">
        <v>133</v>
      </c>
      <c r="M9" t="s">
        <v>132</v>
      </c>
      <c r="N9" t="s">
        <v>132</v>
      </c>
      <c r="O9" t="s">
        <v>131</v>
      </c>
      <c r="P9" t="s">
        <v>132</v>
      </c>
      <c r="Q9" t="s">
        <v>131</v>
      </c>
      <c r="R9" t="s">
        <v>132</v>
      </c>
      <c r="S9" t="s">
        <v>131</v>
      </c>
      <c r="T9" t="s">
        <v>133</v>
      </c>
      <c r="U9" t="s">
        <v>132</v>
      </c>
      <c r="V9" t="s">
        <v>132</v>
      </c>
      <c r="W9" t="s">
        <v>132</v>
      </c>
      <c r="X9" t="s">
        <v>133</v>
      </c>
      <c r="Y9" t="s">
        <v>133</v>
      </c>
      <c r="Z9" t="s">
        <v>131</v>
      </c>
      <c r="AA9" t="s">
        <v>133</v>
      </c>
      <c r="AB9" t="s">
        <v>131</v>
      </c>
      <c r="AC9" t="s">
        <v>132</v>
      </c>
      <c r="AD9" t="s">
        <v>133</v>
      </c>
      <c r="AE9" t="s">
        <v>131</v>
      </c>
      <c r="AF9" t="s">
        <v>133</v>
      </c>
      <c r="AG9" t="s">
        <v>132</v>
      </c>
      <c r="AH9" t="s">
        <v>132</v>
      </c>
      <c r="AI9" t="s">
        <v>133</v>
      </c>
      <c r="AJ9" t="s">
        <v>131</v>
      </c>
      <c r="AK9" t="s">
        <v>132</v>
      </c>
      <c r="AL9" t="s">
        <v>132</v>
      </c>
      <c r="AM9" t="s">
        <v>132</v>
      </c>
      <c r="AN9" t="s">
        <v>133</v>
      </c>
      <c r="AO9" t="s">
        <v>133</v>
      </c>
      <c r="AP9" t="s">
        <v>131</v>
      </c>
      <c r="AQ9" t="s">
        <v>131</v>
      </c>
      <c r="AR9" t="s">
        <v>131</v>
      </c>
      <c r="AS9" t="s">
        <v>131</v>
      </c>
      <c r="AT9" t="s">
        <v>131</v>
      </c>
      <c r="AU9" t="s">
        <v>132</v>
      </c>
      <c r="AV9" t="s">
        <v>132</v>
      </c>
      <c r="AW9" t="s">
        <v>133</v>
      </c>
      <c r="AX9" t="s">
        <v>132</v>
      </c>
      <c r="AY9" t="s">
        <v>132</v>
      </c>
      <c r="AZ9" t="s">
        <v>131</v>
      </c>
      <c r="BA9" t="s">
        <v>132</v>
      </c>
      <c r="BB9" t="s">
        <v>131</v>
      </c>
      <c r="BC9" t="s">
        <v>132</v>
      </c>
      <c r="BD9" t="s">
        <v>132</v>
      </c>
      <c r="BE9" t="s">
        <v>131</v>
      </c>
      <c r="BF9" t="s">
        <v>132</v>
      </c>
      <c r="BG9" t="s">
        <v>131</v>
      </c>
      <c r="BH9" t="s">
        <v>132</v>
      </c>
      <c r="BI9" t="s">
        <v>132</v>
      </c>
      <c r="BJ9" t="s">
        <v>133</v>
      </c>
      <c r="BK9" t="s">
        <v>132</v>
      </c>
      <c r="BL9" t="s">
        <v>132</v>
      </c>
      <c r="BM9" t="s">
        <v>133</v>
      </c>
      <c r="BN9" t="s">
        <v>131</v>
      </c>
      <c r="BO9" t="s">
        <v>133</v>
      </c>
      <c r="BP9" t="s">
        <v>132</v>
      </c>
      <c r="BQ9" t="s">
        <v>133</v>
      </c>
      <c r="BR9" t="s">
        <v>133</v>
      </c>
      <c r="BS9" t="s">
        <v>133</v>
      </c>
      <c r="BT9" t="s">
        <v>133</v>
      </c>
      <c r="BU9" t="s">
        <v>133</v>
      </c>
      <c r="BV9" t="s">
        <v>133</v>
      </c>
      <c r="BW9" t="s">
        <v>132</v>
      </c>
      <c r="BX9" t="s">
        <v>133</v>
      </c>
      <c r="BY9" t="s">
        <v>133</v>
      </c>
      <c r="BZ9" t="s">
        <v>132</v>
      </c>
      <c r="CA9" t="s">
        <v>132</v>
      </c>
      <c r="CB9" t="s">
        <v>132</v>
      </c>
      <c r="CC9" t="s">
        <v>133</v>
      </c>
      <c r="CD9" t="s">
        <v>132</v>
      </c>
      <c r="CE9" t="s">
        <v>132</v>
      </c>
      <c r="CF9" t="s">
        <v>131</v>
      </c>
      <c r="CG9" t="s">
        <v>131</v>
      </c>
      <c r="CH9" t="s">
        <v>132</v>
      </c>
      <c r="CI9" t="s">
        <v>132</v>
      </c>
      <c r="CJ9" t="s">
        <v>132</v>
      </c>
      <c r="CK9" t="s">
        <v>132</v>
      </c>
      <c r="CL9" t="s">
        <v>131</v>
      </c>
      <c r="CM9" t="s">
        <v>132</v>
      </c>
      <c r="CN9" t="s">
        <v>133</v>
      </c>
      <c r="CO9" t="s">
        <v>132</v>
      </c>
      <c r="CP9" t="s">
        <v>133</v>
      </c>
      <c r="CQ9" t="s">
        <v>133</v>
      </c>
      <c r="CR9" t="s">
        <v>132</v>
      </c>
      <c r="CS9" t="s">
        <v>132</v>
      </c>
      <c r="CT9" t="s">
        <v>132</v>
      </c>
      <c r="CU9" t="s">
        <v>131</v>
      </c>
      <c r="CV9" t="s">
        <v>132</v>
      </c>
      <c r="CW9" t="s">
        <v>132</v>
      </c>
      <c r="CX9" t="s">
        <v>133</v>
      </c>
      <c r="CY9" t="s">
        <v>131</v>
      </c>
      <c r="CZ9" t="s">
        <v>131</v>
      </c>
      <c r="DA9" t="s">
        <v>131</v>
      </c>
      <c r="DB9" t="s">
        <v>132</v>
      </c>
      <c r="DC9" t="s">
        <v>133</v>
      </c>
      <c r="DD9" t="s">
        <v>131</v>
      </c>
      <c r="DE9" t="s">
        <v>132</v>
      </c>
      <c r="DF9" t="s">
        <v>132</v>
      </c>
      <c r="DG9" t="s">
        <v>132</v>
      </c>
      <c r="DH9" t="s">
        <v>132</v>
      </c>
      <c r="DI9" t="s">
        <v>131</v>
      </c>
      <c r="DJ9" t="s">
        <v>132</v>
      </c>
      <c r="DK9" t="s">
        <v>131</v>
      </c>
      <c r="DL9" t="s">
        <v>131</v>
      </c>
      <c r="DM9" t="s">
        <v>131</v>
      </c>
      <c r="DN9" t="s">
        <v>131</v>
      </c>
      <c r="DO9" t="s">
        <v>131</v>
      </c>
      <c r="DP9" t="s">
        <v>131</v>
      </c>
      <c r="DQ9" t="s">
        <v>131</v>
      </c>
      <c r="DR9" t="s">
        <v>133</v>
      </c>
      <c r="DS9" t="s">
        <v>131</v>
      </c>
      <c r="DT9" t="s">
        <v>131</v>
      </c>
      <c r="DU9" t="s">
        <v>131</v>
      </c>
      <c r="DV9" t="s">
        <v>131</v>
      </c>
    </row>
    <row r="10" spans="1:126" x14ac:dyDescent="0.2">
      <c r="A10" t="s">
        <v>154</v>
      </c>
      <c r="B10" t="s">
        <v>127</v>
      </c>
      <c r="C10" t="s">
        <v>155</v>
      </c>
      <c r="D10" t="s">
        <v>147</v>
      </c>
      <c r="E10" t="s">
        <v>137</v>
      </c>
      <c r="F10" t="s">
        <v>137</v>
      </c>
      <c r="G10" t="s">
        <v>131</v>
      </c>
      <c r="H10" t="s">
        <v>131</v>
      </c>
      <c r="I10" t="s">
        <v>131</v>
      </c>
      <c r="J10" t="s">
        <v>131</v>
      </c>
      <c r="K10" t="s">
        <v>132</v>
      </c>
      <c r="L10" t="s">
        <v>132</v>
      </c>
      <c r="M10" t="s">
        <v>131</v>
      </c>
      <c r="N10" t="s">
        <v>131</v>
      </c>
      <c r="O10" t="s">
        <v>131</v>
      </c>
      <c r="P10" t="s">
        <v>131</v>
      </c>
      <c r="Q10" t="s">
        <v>131</v>
      </c>
      <c r="R10" t="s">
        <v>131</v>
      </c>
      <c r="S10" t="s">
        <v>131</v>
      </c>
      <c r="T10" t="s">
        <v>131</v>
      </c>
      <c r="U10" t="s">
        <v>131</v>
      </c>
      <c r="V10" t="s">
        <v>131</v>
      </c>
      <c r="W10" t="s">
        <v>131</v>
      </c>
      <c r="X10" t="s">
        <v>131</v>
      </c>
      <c r="Y10" t="s">
        <v>131</v>
      </c>
      <c r="Z10" t="s">
        <v>131</v>
      </c>
      <c r="AA10" t="s">
        <v>131</v>
      </c>
      <c r="AB10" t="s">
        <v>131</v>
      </c>
      <c r="AC10" t="s">
        <v>131</v>
      </c>
      <c r="AD10" t="s">
        <v>131</v>
      </c>
      <c r="AE10" t="s">
        <v>131</v>
      </c>
      <c r="AF10" t="s">
        <v>131</v>
      </c>
      <c r="AG10" t="s">
        <v>131</v>
      </c>
      <c r="AH10" t="s">
        <v>131</v>
      </c>
      <c r="AI10" t="s">
        <v>131</v>
      </c>
      <c r="AJ10" t="s">
        <v>131</v>
      </c>
      <c r="AK10" t="s">
        <v>132</v>
      </c>
      <c r="AL10" t="s">
        <v>132</v>
      </c>
      <c r="AM10" t="s">
        <v>132</v>
      </c>
      <c r="AN10" t="s">
        <v>132</v>
      </c>
      <c r="AO10" t="s">
        <v>132</v>
      </c>
      <c r="AP10" t="s">
        <v>132</v>
      </c>
      <c r="AQ10" t="s">
        <v>132</v>
      </c>
      <c r="AR10" t="s">
        <v>132</v>
      </c>
      <c r="AS10" t="s">
        <v>132</v>
      </c>
      <c r="AT10" t="s">
        <v>132</v>
      </c>
      <c r="AU10" t="s">
        <v>132</v>
      </c>
      <c r="AV10" t="s">
        <v>132</v>
      </c>
      <c r="AW10" t="s">
        <v>132</v>
      </c>
      <c r="AX10" t="s">
        <v>132</v>
      </c>
      <c r="AY10" t="s">
        <v>132</v>
      </c>
      <c r="AZ10" t="s">
        <v>132</v>
      </c>
      <c r="BA10" t="s">
        <v>131</v>
      </c>
      <c r="BB10" t="s">
        <v>131</v>
      </c>
      <c r="BC10" t="s">
        <v>131</v>
      </c>
      <c r="BD10" t="s">
        <v>131</v>
      </c>
      <c r="BE10" t="s">
        <v>131</v>
      </c>
      <c r="BF10" t="s">
        <v>131</v>
      </c>
      <c r="BG10" t="s">
        <v>131</v>
      </c>
      <c r="BH10" t="s">
        <v>131</v>
      </c>
      <c r="BI10" t="s">
        <v>131</v>
      </c>
      <c r="BJ10" t="s">
        <v>131</v>
      </c>
      <c r="BK10" t="s">
        <v>131</v>
      </c>
      <c r="BL10" t="s">
        <v>131</v>
      </c>
      <c r="BM10" t="s">
        <v>131</v>
      </c>
      <c r="BN10" t="s">
        <v>131</v>
      </c>
      <c r="BO10" t="s">
        <v>131</v>
      </c>
      <c r="BP10" t="s">
        <v>131</v>
      </c>
      <c r="BQ10" t="s">
        <v>131</v>
      </c>
      <c r="BR10" t="s">
        <v>131</v>
      </c>
      <c r="BS10" t="s">
        <v>131</v>
      </c>
      <c r="BT10" t="s">
        <v>131</v>
      </c>
      <c r="BU10" t="s">
        <v>131</v>
      </c>
      <c r="BV10" t="s">
        <v>131</v>
      </c>
      <c r="BW10" t="s">
        <v>131</v>
      </c>
      <c r="BX10" t="s">
        <v>131</v>
      </c>
      <c r="BY10" t="s">
        <v>132</v>
      </c>
      <c r="BZ10" t="s">
        <v>132</v>
      </c>
      <c r="CA10" t="s">
        <v>132</v>
      </c>
      <c r="CB10" t="s">
        <v>132</v>
      </c>
      <c r="CC10" t="s">
        <v>132</v>
      </c>
      <c r="CD10" t="s">
        <v>132</v>
      </c>
      <c r="CE10" t="s">
        <v>132</v>
      </c>
      <c r="CF10" t="s">
        <v>132</v>
      </c>
      <c r="CG10" t="s">
        <v>132</v>
      </c>
      <c r="CH10" t="s">
        <v>132</v>
      </c>
      <c r="CI10" t="s">
        <v>131</v>
      </c>
      <c r="CJ10" t="s">
        <v>131</v>
      </c>
      <c r="CK10" t="s">
        <v>131</v>
      </c>
      <c r="CL10" t="s">
        <v>131</v>
      </c>
      <c r="CM10" t="s">
        <v>131</v>
      </c>
      <c r="CN10" t="s">
        <v>132</v>
      </c>
      <c r="CO10" t="s">
        <v>132</v>
      </c>
      <c r="CP10" t="s">
        <v>132</v>
      </c>
      <c r="CQ10" t="s">
        <v>132</v>
      </c>
      <c r="CR10" t="s">
        <v>132</v>
      </c>
      <c r="CS10" t="s">
        <v>132</v>
      </c>
      <c r="CT10" t="s">
        <v>132</v>
      </c>
      <c r="CU10" t="s">
        <v>132</v>
      </c>
      <c r="CV10" t="s">
        <v>132</v>
      </c>
      <c r="CW10" t="s">
        <v>132</v>
      </c>
      <c r="CX10" t="s">
        <v>132</v>
      </c>
      <c r="CY10" t="s">
        <v>132</v>
      </c>
      <c r="CZ10" t="s">
        <v>132</v>
      </c>
      <c r="DA10" t="s">
        <v>132</v>
      </c>
      <c r="DB10" t="s">
        <v>132</v>
      </c>
      <c r="DC10" t="s">
        <v>132</v>
      </c>
      <c r="DD10" t="s">
        <v>132</v>
      </c>
      <c r="DE10" t="s">
        <v>132</v>
      </c>
      <c r="DF10" t="s">
        <v>132</v>
      </c>
      <c r="DG10" t="s">
        <v>132</v>
      </c>
      <c r="DH10" t="s">
        <v>131</v>
      </c>
      <c r="DI10" t="s">
        <v>131</v>
      </c>
      <c r="DJ10" t="s">
        <v>131</v>
      </c>
      <c r="DK10" t="s">
        <v>131</v>
      </c>
      <c r="DL10" t="s">
        <v>131</v>
      </c>
      <c r="DM10" t="s">
        <v>132</v>
      </c>
      <c r="DN10" t="s">
        <v>132</v>
      </c>
      <c r="DO10" t="s">
        <v>132</v>
      </c>
      <c r="DP10" t="s">
        <v>132</v>
      </c>
      <c r="DQ10" t="s">
        <v>131</v>
      </c>
      <c r="DR10" t="s">
        <v>132</v>
      </c>
      <c r="DS10" t="s">
        <v>132</v>
      </c>
      <c r="DT10" t="s">
        <v>132</v>
      </c>
      <c r="DU10" t="s">
        <v>132</v>
      </c>
      <c r="DV10" t="s">
        <v>132</v>
      </c>
    </row>
    <row r="11" spans="1:126" s="11" customFormat="1" x14ac:dyDescent="0.2">
      <c r="A11" s="11" t="s">
        <v>156</v>
      </c>
      <c r="B11" s="11" t="s">
        <v>157</v>
      </c>
      <c r="C11" s="11" t="s">
        <v>158</v>
      </c>
      <c r="D11" s="11" t="s">
        <v>153</v>
      </c>
      <c r="E11" s="11" t="s">
        <v>140</v>
      </c>
      <c r="F11" s="11" t="s">
        <v>137</v>
      </c>
      <c r="G11" s="11" t="s">
        <v>132</v>
      </c>
      <c r="H11" s="11" t="s">
        <v>133</v>
      </c>
      <c r="I11" s="11" t="s">
        <v>133</v>
      </c>
      <c r="J11" s="11" t="s">
        <v>132</v>
      </c>
      <c r="K11" s="11" t="s">
        <v>132</v>
      </c>
      <c r="L11" s="11" t="s">
        <v>133</v>
      </c>
      <c r="M11" s="11" t="s">
        <v>133</v>
      </c>
      <c r="N11" s="11" t="s">
        <v>132</v>
      </c>
      <c r="O11" s="11" t="s">
        <v>132</v>
      </c>
      <c r="P11" s="11" t="s">
        <v>132</v>
      </c>
      <c r="Q11" s="11" t="s">
        <v>132</v>
      </c>
      <c r="R11" s="11" t="s">
        <v>132</v>
      </c>
      <c r="S11" s="11" t="s">
        <v>132</v>
      </c>
      <c r="T11" s="11" t="s">
        <v>133</v>
      </c>
      <c r="U11" s="11" t="s">
        <v>132</v>
      </c>
      <c r="V11" s="11" t="s">
        <v>132</v>
      </c>
      <c r="W11" s="11" t="s">
        <v>132</v>
      </c>
      <c r="X11" s="11" t="s">
        <v>133</v>
      </c>
      <c r="Y11" s="11" t="s">
        <v>133</v>
      </c>
      <c r="Z11" s="11" t="s">
        <v>131</v>
      </c>
      <c r="AA11" s="11" t="s">
        <v>131</v>
      </c>
      <c r="AB11" s="11" t="s">
        <v>132</v>
      </c>
      <c r="AC11" s="11" t="s">
        <v>132</v>
      </c>
      <c r="AD11" s="11" t="s">
        <v>133</v>
      </c>
      <c r="AE11" s="11" t="s">
        <v>132</v>
      </c>
      <c r="AF11" s="11" t="s">
        <v>131</v>
      </c>
      <c r="AG11" s="11" t="s">
        <v>131</v>
      </c>
      <c r="AH11" s="11" t="s">
        <v>131</v>
      </c>
      <c r="AI11" s="11" t="s">
        <v>132</v>
      </c>
      <c r="AJ11" s="11" t="s">
        <v>132</v>
      </c>
      <c r="AK11" s="11" t="s">
        <v>131</v>
      </c>
      <c r="AL11" s="11" t="s">
        <v>132</v>
      </c>
      <c r="AM11" s="11" t="s">
        <v>132</v>
      </c>
      <c r="AN11" s="11" t="s">
        <v>132</v>
      </c>
      <c r="AO11" s="11" t="s">
        <v>133</v>
      </c>
      <c r="AP11" s="11" t="s">
        <v>132</v>
      </c>
      <c r="AQ11" s="11" t="s">
        <v>132</v>
      </c>
      <c r="AR11" s="11" t="s">
        <v>132</v>
      </c>
      <c r="AS11" s="11" t="s">
        <v>133</v>
      </c>
      <c r="AT11" s="11" t="s">
        <v>132</v>
      </c>
      <c r="AU11" s="11" t="s">
        <v>132</v>
      </c>
      <c r="AV11" s="11" t="s">
        <v>133</v>
      </c>
      <c r="AW11" s="11" t="s">
        <v>133</v>
      </c>
      <c r="AX11" s="11" t="s">
        <v>133</v>
      </c>
      <c r="AY11" s="11" t="s">
        <v>133</v>
      </c>
      <c r="AZ11" s="11" t="s">
        <v>132</v>
      </c>
      <c r="BA11" s="11" t="s">
        <v>132</v>
      </c>
      <c r="BB11" s="11" t="s">
        <v>132</v>
      </c>
      <c r="BC11" s="11" t="s">
        <v>133</v>
      </c>
      <c r="BD11" s="11" t="s">
        <v>132</v>
      </c>
      <c r="BE11" s="11" t="s">
        <v>132</v>
      </c>
      <c r="BF11" s="11" t="s">
        <v>132</v>
      </c>
      <c r="BG11" s="11" t="s">
        <v>132</v>
      </c>
      <c r="BH11" s="11" t="s">
        <v>133</v>
      </c>
      <c r="BI11" s="11" t="s">
        <v>133</v>
      </c>
      <c r="BJ11" s="11" t="s">
        <v>133</v>
      </c>
      <c r="BK11" s="11" t="s">
        <v>132</v>
      </c>
      <c r="BL11" s="11" t="s">
        <v>132</v>
      </c>
      <c r="BM11" s="11" t="s">
        <v>133</v>
      </c>
      <c r="BN11" s="11" t="s">
        <v>131</v>
      </c>
      <c r="BO11" s="11" t="s">
        <v>133</v>
      </c>
      <c r="BP11" s="11" t="s">
        <v>131</v>
      </c>
      <c r="BQ11" s="11" t="s">
        <v>132</v>
      </c>
      <c r="BR11" s="11" t="s">
        <v>132</v>
      </c>
      <c r="BS11" s="11" t="s">
        <v>133</v>
      </c>
      <c r="BT11" s="11" t="s">
        <v>132</v>
      </c>
      <c r="BU11" s="11" t="s">
        <v>133</v>
      </c>
      <c r="BV11" s="11" t="s">
        <v>133</v>
      </c>
      <c r="BW11" s="11" t="s">
        <v>132</v>
      </c>
      <c r="BX11" s="11" t="s">
        <v>133</v>
      </c>
      <c r="BY11" s="11" t="s">
        <v>132</v>
      </c>
      <c r="BZ11" s="11" t="s">
        <v>132</v>
      </c>
      <c r="CA11" s="11" t="s">
        <v>133</v>
      </c>
      <c r="CB11" s="11" t="s">
        <v>132</v>
      </c>
      <c r="CC11" s="11" t="s">
        <v>133</v>
      </c>
      <c r="CD11" s="11" t="s">
        <v>133</v>
      </c>
      <c r="CE11" s="11" t="s">
        <v>132</v>
      </c>
      <c r="CF11" s="11" t="s">
        <v>132</v>
      </c>
      <c r="CG11" s="11" t="s">
        <v>131</v>
      </c>
      <c r="CH11" s="11" t="s">
        <v>132</v>
      </c>
      <c r="CI11" s="11" t="s">
        <v>132</v>
      </c>
      <c r="CJ11" s="11" t="s">
        <v>132</v>
      </c>
      <c r="CK11" s="11" t="s">
        <v>133</v>
      </c>
      <c r="CL11" s="11" t="s">
        <v>132</v>
      </c>
      <c r="CM11" s="11" t="s">
        <v>133</v>
      </c>
      <c r="CN11" s="11" t="s">
        <v>132</v>
      </c>
      <c r="CO11" s="11" t="s">
        <v>132</v>
      </c>
      <c r="CP11" s="11" t="s">
        <v>133</v>
      </c>
      <c r="CQ11" s="11" t="s">
        <v>133</v>
      </c>
      <c r="CR11" s="11" t="s">
        <v>132</v>
      </c>
      <c r="CS11" s="11" t="s">
        <v>132</v>
      </c>
      <c r="CT11" s="11" t="s">
        <v>131</v>
      </c>
      <c r="CU11" s="11" t="s">
        <v>132</v>
      </c>
      <c r="CV11" s="11" t="s">
        <v>131</v>
      </c>
      <c r="CW11" s="11" t="s">
        <v>132</v>
      </c>
      <c r="CX11" s="11" t="s">
        <v>132</v>
      </c>
      <c r="CY11" s="11" t="s">
        <v>132</v>
      </c>
      <c r="CZ11" s="11" t="s">
        <v>133</v>
      </c>
      <c r="DA11" s="11" t="s">
        <v>132</v>
      </c>
      <c r="DB11" s="11" t="s">
        <v>132</v>
      </c>
      <c r="DC11" s="11" t="s">
        <v>133</v>
      </c>
      <c r="DD11" s="11" t="s">
        <v>132</v>
      </c>
      <c r="DE11" s="11" t="s">
        <v>133</v>
      </c>
      <c r="DF11" s="11" t="s">
        <v>132</v>
      </c>
      <c r="DG11" s="11" t="s">
        <v>132</v>
      </c>
      <c r="DH11" s="11" t="s">
        <v>132</v>
      </c>
      <c r="DI11" s="11" t="s">
        <v>132</v>
      </c>
      <c r="DJ11" s="11" t="s">
        <v>132</v>
      </c>
      <c r="DK11" s="11" t="s">
        <v>133</v>
      </c>
      <c r="DL11" s="11" t="s">
        <v>132</v>
      </c>
      <c r="DM11" s="11" t="s">
        <v>132</v>
      </c>
      <c r="DN11" s="11" t="s">
        <v>132</v>
      </c>
      <c r="DO11" s="11" t="s">
        <v>132</v>
      </c>
      <c r="DP11" s="11" t="s">
        <v>132</v>
      </c>
      <c r="DQ11" s="11" t="s">
        <v>132</v>
      </c>
      <c r="DR11" s="11" t="s">
        <v>133</v>
      </c>
      <c r="DS11" s="11" t="s">
        <v>131</v>
      </c>
      <c r="DT11" s="11" t="s">
        <v>131</v>
      </c>
      <c r="DU11" s="11" t="s">
        <v>131</v>
      </c>
      <c r="DV11" s="11" t="s">
        <v>131</v>
      </c>
    </row>
    <row r="12" spans="1:126" x14ac:dyDescent="0.2">
      <c r="A12" t="s">
        <v>159</v>
      </c>
      <c r="B12" t="s">
        <v>127</v>
      </c>
      <c r="C12" t="s">
        <v>160</v>
      </c>
      <c r="D12" t="s">
        <v>129</v>
      </c>
      <c r="E12" t="s">
        <v>137</v>
      </c>
      <c r="F12" t="s">
        <v>144</v>
      </c>
      <c r="G12" t="s">
        <v>132</v>
      </c>
      <c r="H12" t="s">
        <v>133</v>
      </c>
      <c r="I12" t="s">
        <v>133</v>
      </c>
      <c r="J12" t="s">
        <v>132</v>
      </c>
      <c r="K12" t="s">
        <v>132</v>
      </c>
      <c r="L12" t="s">
        <v>131</v>
      </c>
      <c r="M12" t="s">
        <v>131</v>
      </c>
      <c r="N12" t="s">
        <v>131</v>
      </c>
      <c r="O12" t="s">
        <v>131</v>
      </c>
      <c r="P12" t="s">
        <v>132</v>
      </c>
      <c r="Q12" t="s">
        <v>132</v>
      </c>
      <c r="R12" t="s">
        <v>132</v>
      </c>
      <c r="S12" t="s">
        <v>131</v>
      </c>
      <c r="T12" t="s">
        <v>131</v>
      </c>
      <c r="U12" t="s">
        <v>132</v>
      </c>
      <c r="V12" t="s">
        <v>132</v>
      </c>
      <c r="W12" t="s">
        <v>133</v>
      </c>
      <c r="X12" t="s">
        <v>133</v>
      </c>
      <c r="Y12" t="s">
        <v>132</v>
      </c>
      <c r="Z12" t="s">
        <v>132</v>
      </c>
      <c r="AA12" t="s">
        <v>132</v>
      </c>
      <c r="AB12" t="s">
        <v>133</v>
      </c>
      <c r="AC12" t="s">
        <v>133</v>
      </c>
      <c r="AD12" t="s">
        <v>132</v>
      </c>
      <c r="AE12" t="s">
        <v>132</v>
      </c>
      <c r="AF12" t="s">
        <v>132</v>
      </c>
      <c r="AG12" t="s">
        <v>133</v>
      </c>
      <c r="AH12" t="s">
        <v>132</v>
      </c>
      <c r="AI12" t="s">
        <v>131</v>
      </c>
      <c r="AJ12" t="s">
        <v>133</v>
      </c>
      <c r="AK12" t="s">
        <v>132</v>
      </c>
      <c r="AL12" t="s">
        <v>133</v>
      </c>
      <c r="AM12" t="s">
        <v>133</v>
      </c>
      <c r="AN12" t="s">
        <v>133</v>
      </c>
      <c r="AO12" t="s">
        <v>132</v>
      </c>
      <c r="AP12" t="s">
        <v>131</v>
      </c>
      <c r="AQ12" t="s">
        <v>132</v>
      </c>
      <c r="AR12" t="s">
        <v>131</v>
      </c>
      <c r="AS12" t="s">
        <v>133</v>
      </c>
      <c r="AT12" t="s">
        <v>133</v>
      </c>
      <c r="AU12" t="s">
        <v>132</v>
      </c>
      <c r="AV12" t="s">
        <v>133</v>
      </c>
      <c r="AW12" t="s">
        <v>133</v>
      </c>
      <c r="AX12" t="s">
        <v>133</v>
      </c>
      <c r="AY12" t="s">
        <v>133</v>
      </c>
      <c r="AZ12" t="s">
        <v>132</v>
      </c>
      <c r="BA12" t="s">
        <v>133</v>
      </c>
      <c r="BB12" t="s">
        <v>133</v>
      </c>
      <c r="BC12" t="s">
        <v>133</v>
      </c>
      <c r="BD12" t="s">
        <v>132</v>
      </c>
      <c r="BE12" t="s">
        <v>132</v>
      </c>
      <c r="BF12" t="s">
        <v>132</v>
      </c>
      <c r="BG12" t="s">
        <v>133</v>
      </c>
      <c r="BH12" t="s">
        <v>133</v>
      </c>
      <c r="BI12" t="s">
        <v>132</v>
      </c>
      <c r="BJ12" t="s">
        <v>133</v>
      </c>
      <c r="BK12" t="s">
        <v>132</v>
      </c>
      <c r="BL12" t="s">
        <v>132</v>
      </c>
      <c r="BM12" t="s">
        <v>133</v>
      </c>
      <c r="BN12" t="s">
        <v>131</v>
      </c>
      <c r="BO12" t="s">
        <v>133</v>
      </c>
      <c r="BP12" t="s">
        <v>132</v>
      </c>
      <c r="BQ12" t="s">
        <v>132</v>
      </c>
      <c r="BR12" t="s">
        <v>131</v>
      </c>
      <c r="BS12" t="s">
        <v>132</v>
      </c>
      <c r="BT12" t="s">
        <v>133</v>
      </c>
      <c r="BU12" t="s">
        <v>133</v>
      </c>
      <c r="BV12" t="s">
        <v>132</v>
      </c>
      <c r="BW12" t="s">
        <v>132</v>
      </c>
      <c r="BX12" t="s">
        <v>132</v>
      </c>
      <c r="BY12" t="s">
        <v>133</v>
      </c>
      <c r="BZ12" t="s">
        <v>132</v>
      </c>
      <c r="CA12" t="s">
        <v>132</v>
      </c>
      <c r="CB12" t="s">
        <v>132</v>
      </c>
      <c r="CC12" t="s">
        <v>132</v>
      </c>
      <c r="CD12" t="s">
        <v>132</v>
      </c>
      <c r="CE12" t="s">
        <v>133</v>
      </c>
      <c r="CF12" t="s">
        <v>132</v>
      </c>
      <c r="CG12" t="s">
        <v>131</v>
      </c>
      <c r="CH12" t="s">
        <v>132</v>
      </c>
      <c r="CI12" t="s">
        <v>132</v>
      </c>
      <c r="CJ12" t="s">
        <v>132</v>
      </c>
      <c r="CK12" t="s">
        <v>132</v>
      </c>
      <c r="CL12" t="s">
        <v>131</v>
      </c>
      <c r="CM12" t="s">
        <v>132</v>
      </c>
      <c r="CN12" t="s">
        <v>132</v>
      </c>
      <c r="CO12" t="s">
        <v>133</v>
      </c>
      <c r="CP12" t="s">
        <v>133</v>
      </c>
      <c r="CQ12" t="s">
        <v>133</v>
      </c>
      <c r="CR12" t="s">
        <v>133</v>
      </c>
      <c r="CS12" t="s">
        <v>132</v>
      </c>
      <c r="CT12" t="s">
        <v>133</v>
      </c>
      <c r="CU12" t="s">
        <v>132</v>
      </c>
      <c r="CV12" t="s">
        <v>131</v>
      </c>
      <c r="CW12" t="s">
        <v>132</v>
      </c>
      <c r="CX12" t="s">
        <v>132</v>
      </c>
      <c r="CY12" t="s">
        <v>132</v>
      </c>
      <c r="CZ12" t="s">
        <v>131</v>
      </c>
      <c r="DA12" t="s">
        <v>131</v>
      </c>
      <c r="DB12" t="s">
        <v>132</v>
      </c>
      <c r="DC12" t="s">
        <v>132</v>
      </c>
      <c r="DD12" t="s">
        <v>131</v>
      </c>
      <c r="DE12" t="s">
        <v>132</v>
      </c>
      <c r="DF12" t="s">
        <v>131</v>
      </c>
      <c r="DG12" t="s">
        <v>133</v>
      </c>
      <c r="DH12" t="s">
        <v>132</v>
      </c>
      <c r="DI12" t="s">
        <v>132</v>
      </c>
      <c r="DJ12" t="s">
        <v>132</v>
      </c>
      <c r="DK12" t="s">
        <v>131</v>
      </c>
      <c r="DL12" t="s">
        <v>132</v>
      </c>
      <c r="DM12" t="s">
        <v>132</v>
      </c>
      <c r="DN12" t="s">
        <v>132</v>
      </c>
      <c r="DO12" t="s">
        <v>132</v>
      </c>
      <c r="DP12" t="s">
        <v>132</v>
      </c>
      <c r="DQ12" t="s">
        <v>132</v>
      </c>
      <c r="DR12" t="s">
        <v>133</v>
      </c>
      <c r="DS12" t="s">
        <v>131</v>
      </c>
      <c r="DT12" t="s">
        <v>131</v>
      </c>
      <c r="DU12" t="s">
        <v>131</v>
      </c>
      <c r="DV12" t="s">
        <v>132</v>
      </c>
    </row>
    <row r="13" spans="1:126" x14ac:dyDescent="0.2">
      <c r="A13" t="s">
        <v>161</v>
      </c>
      <c r="B13" t="s">
        <v>127</v>
      </c>
      <c r="C13" t="s">
        <v>162</v>
      </c>
      <c r="D13" t="s">
        <v>129</v>
      </c>
      <c r="E13" t="s">
        <v>137</v>
      </c>
      <c r="F13" t="s">
        <v>130</v>
      </c>
      <c r="G13" t="s">
        <v>132</v>
      </c>
      <c r="H13" t="s">
        <v>133</v>
      </c>
      <c r="I13" t="s">
        <v>133</v>
      </c>
      <c r="J13" t="s">
        <v>133</v>
      </c>
      <c r="K13" t="s">
        <v>132</v>
      </c>
      <c r="L13" t="s">
        <v>131</v>
      </c>
      <c r="M13" t="s">
        <v>133</v>
      </c>
      <c r="N13" t="s">
        <v>132</v>
      </c>
      <c r="O13" t="s">
        <v>131</v>
      </c>
      <c r="P13" t="s">
        <v>132</v>
      </c>
      <c r="Q13" t="s">
        <v>132</v>
      </c>
      <c r="R13" t="s">
        <v>132</v>
      </c>
      <c r="S13" t="s">
        <v>132</v>
      </c>
      <c r="T13" t="s">
        <v>132</v>
      </c>
      <c r="U13" t="s">
        <v>132</v>
      </c>
      <c r="V13" t="s">
        <v>132</v>
      </c>
      <c r="W13" t="s">
        <v>132</v>
      </c>
      <c r="X13" t="s">
        <v>132</v>
      </c>
      <c r="Y13" t="s">
        <v>132</v>
      </c>
      <c r="Z13" t="s">
        <v>132</v>
      </c>
      <c r="AA13" t="s">
        <v>131</v>
      </c>
      <c r="AB13" t="s">
        <v>131</v>
      </c>
      <c r="AC13" t="s">
        <v>131</v>
      </c>
      <c r="AD13" t="s">
        <v>131</v>
      </c>
      <c r="AE13" t="s">
        <v>131</v>
      </c>
      <c r="AF13" t="s">
        <v>133</v>
      </c>
      <c r="AG13" t="s">
        <v>133</v>
      </c>
      <c r="AH13" t="s">
        <v>133</v>
      </c>
      <c r="AI13" t="s">
        <v>133</v>
      </c>
      <c r="AJ13" t="s">
        <v>133</v>
      </c>
      <c r="AK13" t="s">
        <v>133</v>
      </c>
      <c r="AL13" t="s">
        <v>133</v>
      </c>
      <c r="AM13" t="s">
        <v>133</v>
      </c>
      <c r="AN13" t="s">
        <v>133</v>
      </c>
      <c r="AO13" t="s">
        <v>133</v>
      </c>
      <c r="AP13" t="s">
        <v>132</v>
      </c>
      <c r="AQ13" t="s">
        <v>133</v>
      </c>
      <c r="AR13" t="s">
        <v>132</v>
      </c>
      <c r="AS13" t="s">
        <v>133</v>
      </c>
      <c r="AT13" t="s">
        <v>132</v>
      </c>
      <c r="AU13" t="s">
        <v>132</v>
      </c>
      <c r="AV13" t="s">
        <v>132</v>
      </c>
      <c r="AW13" t="s">
        <v>132</v>
      </c>
      <c r="AX13" t="s">
        <v>132</v>
      </c>
      <c r="AY13" t="s">
        <v>132</v>
      </c>
      <c r="AZ13" t="s">
        <v>132</v>
      </c>
      <c r="BA13" t="s">
        <v>132</v>
      </c>
      <c r="BB13" t="s">
        <v>132</v>
      </c>
      <c r="BC13" t="s">
        <v>132</v>
      </c>
      <c r="BD13" t="s">
        <v>132</v>
      </c>
      <c r="BE13" t="s">
        <v>132</v>
      </c>
      <c r="BF13" t="s">
        <v>132</v>
      </c>
      <c r="BG13" t="s">
        <v>132</v>
      </c>
      <c r="BH13" t="s">
        <v>132</v>
      </c>
      <c r="BI13" t="s">
        <v>132</v>
      </c>
      <c r="BJ13" t="s">
        <v>131</v>
      </c>
      <c r="BK13" t="s">
        <v>131</v>
      </c>
      <c r="BL13" t="s">
        <v>131</v>
      </c>
      <c r="BM13" t="s">
        <v>131</v>
      </c>
      <c r="BN13" t="s">
        <v>131</v>
      </c>
      <c r="BO13" t="s">
        <v>133</v>
      </c>
      <c r="BP13" t="s">
        <v>133</v>
      </c>
      <c r="BQ13" t="s">
        <v>133</v>
      </c>
      <c r="BR13" t="s">
        <v>133</v>
      </c>
      <c r="BS13" t="s">
        <v>133</v>
      </c>
      <c r="BT13" t="s">
        <v>131</v>
      </c>
      <c r="BU13" t="s">
        <v>131</v>
      </c>
      <c r="BV13" t="s">
        <v>131</v>
      </c>
      <c r="BW13" t="s">
        <v>131</v>
      </c>
      <c r="BX13" t="s">
        <v>131</v>
      </c>
      <c r="BY13" t="s">
        <v>132</v>
      </c>
      <c r="BZ13" t="s">
        <v>132</v>
      </c>
      <c r="CA13" t="s">
        <v>132</v>
      </c>
      <c r="CB13" t="s">
        <v>132</v>
      </c>
      <c r="CC13" t="s">
        <v>132</v>
      </c>
      <c r="CD13" t="s">
        <v>131</v>
      </c>
      <c r="CE13" t="s">
        <v>131</v>
      </c>
      <c r="CF13" t="s">
        <v>131</v>
      </c>
      <c r="CG13" t="s">
        <v>131</v>
      </c>
      <c r="CH13" t="s">
        <v>131</v>
      </c>
      <c r="CI13" t="s">
        <v>133</v>
      </c>
      <c r="CJ13" t="s">
        <v>132</v>
      </c>
      <c r="CK13" t="s">
        <v>132</v>
      </c>
      <c r="CL13" t="s">
        <v>133</v>
      </c>
      <c r="CM13" t="s">
        <v>132</v>
      </c>
      <c r="CN13" t="s">
        <v>131</v>
      </c>
      <c r="CO13" t="s">
        <v>131</v>
      </c>
      <c r="CP13" t="s">
        <v>131</v>
      </c>
      <c r="CQ13" t="s">
        <v>131</v>
      </c>
      <c r="CR13" t="s">
        <v>131</v>
      </c>
      <c r="CS13" t="s">
        <v>132</v>
      </c>
      <c r="CT13" t="s">
        <v>133</v>
      </c>
      <c r="CU13" t="s">
        <v>132</v>
      </c>
      <c r="CV13" t="s">
        <v>132</v>
      </c>
      <c r="CW13" t="s">
        <v>132</v>
      </c>
      <c r="CX13" t="s">
        <v>131</v>
      </c>
      <c r="CY13" t="s">
        <v>131</v>
      </c>
      <c r="CZ13" t="s">
        <v>131</v>
      </c>
      <c r="DA13" t="s">
        <v>131</v>
      </c>
      <c r="DB13" t="s">
        <v>131</v>
      </c>
      <c r="DC13" t="s">
        <v>131</v>
      </c>
      <c r="DD13" t="s">
        <v>131</v>
      </c>
      <c r="DE13" t="s">
        <v>131</v>
      </c>
      <c r="DF13" t="s">
        <v>131</v>
      </c>
      <c r="DG13" t="s">
        <v>131</v>
      </c>
      <c r="DH13" t="s">
        <v>131</v>
      </c>
      <c r="DI13" t="s">
        <v>131</v>
      </c>
      <c r="DJ13" t="s">
        <v>131</v>
      </c>
      <c r="DK13" t="s">
        <v>131</v>
      </c>
      <c r="DL13" t="s">
        <v>131</v>
      </c>
      <c r="DM13" t="s">
        <v>131</v>
      </c>
      <c r="DN13" t="s">
        <v>131</v>
      </c>
      <c r="DO13" t="s">
        <v>131</v>
      </c>
      <c r="DP13" t="s">
        <v>131</v>
      </c>
      <c r="DQ13" t="s">
        <v>131</v>
      </c>
      <c r="DR13" t="s">
        <v>132</v>
      </c>
      <c r="DS13" t="s">
        <v>131</v>
      </c>
      <c r="DT13" t="s">
        <v>131</v>
      </c>
      <c r="DU13" t="s">
        <v>131</v>
      </c>
      <c r="DV13" t="s">
        <v>131</v>
      </c>
    </row>
    <row r="14" spans="1:126" x14ac:dyDescent="0.2">
      <c r="A14" t="s">
        <v>163</v>
      </c>
      <c r="B14" t="s">
        <v>127</v>
      </c>
      <c r="C14" t="s">
        <v>164</v>
      </c>
      <c r="D14" t="s">
        <v>129</v>
      </c>
      <c r="E14" t="s">
        <v>144</v>
      </c>
      <c r="F14" t="s">
        <v>144</v>
      </c>
      <c r="G14" t="s">
        <v>132</v>
      </c>
      <c r="H14" t="s">
        <v>133</v>
      </c>
      <c r="I14" t="s">
        <v>132</v>
      </c>
      <c r="J14" t="s">
        <v>133</v>
      </c>
      <c r="K14" t="s">
        <v>133</v>
      </c>
      <c r="L14" t="s">
        <v>131</v>
      </c>
      <c r="M14" t="s">
        <v>132</v>
      </c>
      <c r="N14" t="s">
        <v>131</v>
      </c>
      <c r="O14" t="s">
        <v>131</v>
      </c>
      <c r="P14" t="s">
        <v>132</v>
      </c>
      <c r="Q14" t="s">
        <v>131</v>
      </c>
      <c r="R14" t="s">
        <v>133</v>
      </c>
      <c r="S14" t="s">
        <v>133</v>
      </c>
      <c r="T14" t="s">
        <v>133</v>
      </c>
      <c r="U14" t="s">
        <v>132</v>
      </c>
      <c r="V14" t="s">
        <v>132</v>
      </c>
      <c r="W14" t="s">
        <v>132</v>
      </c>
      <c r="X14" t="s">
        <v>132</v>
      </c>
      <c r="Y14" t="s">
        <v>132</v>
      </c>
      <c r="Z14" t="s">
        <v>132</v>
      </c>
      <c r="AA14" t="s">
        <v>131</v>
      </c>
      <c r="AB14" t="s">
        <v>131</v>
      </c>
      <c r="AC14" t="s">
        <v>131</v>
      </c>
      <c r="AD14" t="s">
        <v>131</v>
      </c>
      <c r="AE14" t="s">
        <v>131</v>
      </c>
      <c r="AF14" t="s">
        <v>131</v>
      </c>
      <c r="AG14" t="s">
        <v>132</v>
      </c>
      <c r="AH14" t="s">
        <v>132</v>
      </c>
      <c r="AI14" t="s">
        <v>132</v>
      </c>
      <c r="AJ14" t="s">
        <v>132</v>
      </c>
      <c r="AK14" t="s">
        <v>131</v>
      </c>
      <c r="AL14" t="s">
        <v>133</v>
      </c>
      <c r="AM14" t="s">
        <v>132</v>
      </c>
      <c r="AN14" t="s">
        <v>132</v>
      </c>
      <c r="AO14" t="s">
        <v>132</v>
      </c>
      <c r="AP14" t="s">
        <v>131</v>
      </c>
      <c r="AQ14" t="s">
        <v>133</v>
      </c>
      <c r="AR14" t="s">
        <v>132</v>
      </c>
      <c r="AS14" t="s">
        <v>131</v>
      </c>
      <c r="AT14" t="s">
        <v>133</v>
      </c>
      <c r="AU14" t="s">
        <v>133</v>
      </c>
      <c r="AV14" t="s">
        <v>133</v>
      </c>
      <c r="AW14" t="s">
        <v>133</v>
      </c>
      <c r="AX14" t="s">
        <v>133</v>
      </c>
      <c r="AY14" t="s">
        <v>132</v>
      </c>
      <c r="AZ14" t="s">
        <v>131</v>
      </c>
      <c r="BA14" t="s">
        <v>132</v>
      </c>
      <c r="BB14" t="s">
        <v>131</v>
      </c>
      <c r="BC14" t="s">
        <v>131</v>
      </c>
      <c r="BD14" t="s">
        <v>132</v>
      </c>
      <c r="BE14" t="s">
        <v>131</v>
      </c>
      <c r="BF14" t="s">
        <v>131</v>
      </c>
      <c r="BG14" t="s">
        <v>131</v>
      </c>
      <c r="BH14" t="s">
        <v>132</v>
      </c>
      <c r="BI14" t="s">
        <v>131</v>
      </c>
      <c r="BJ14" t="s">
        <v>132</v>
      </c>
      <c r="BK14" t="s">
        <v>132</v>
      </c>
      <c r="BL14" t="s">
        <v>131</v>
      </c>
      <c r="BM14" t="s">
        <v>133</v>
      </c>
      <c r="BN14" t="s">
        <v>132</v>
      </c>
      <c r="BO14" t="s">
        <v>133</v>
      </c>
      <c r="BP14" t="s">
        <v>133</v>
      </c>
      <c r="BQ14" t="s">
        <v>133</v>
      </c>
      <c r="BR14" t="s">
        <v>133</v>
      </c>
      <c r="BS14" t="s">
        <v>132</v>
      </c>
      <c r="BT14" t="s">
        <v>133</v>
      </c>
      <c r="BU14" t="s">
        <v>133</v>
      </c>
      <c r="BV14" t="s">
        <v>133</v>
      </c>
      <c r="BW14" t="s">
        <v>133</v>
      </c>
      <c r="BX14" t="s">
        <v>132</v>
      </c>
      <c r="BY14" t="s">
        <v>133</v>
      </c>
      <c r="BZ14" t="s">
        <v>133</v>
      </c>
      <c r="CA14" t="s">
        <v>133</v>
      </c>
      <c r="CB14" t="s">
        <v>133</v>
      </c>
      <c r="CC14" t="s">
        <v>132</v>
      </c>
      <c r="CD14" t="s">
        <v>133</v>
      </c>
      <c r="CE14" t="s">
        <v>132</v>
      </c>
      <c r="CF14" t="s">
        <v>132</v>
      </c>
      <c r="CG14" t="s">
        <v>132</v>
      </c>
      <c r="CH14" t="s">
        <v>131</v>
      </c>
      <c r="CI14" t="s">
        <v>133</v>
      </c>
      <c r="CJ14" t="s">
        <v>133</v>
      </c>
      <c r="CK14" t="s">
        <v>132</v>
      </c>
      <c r="CL14" t="s">
        <v>132</v>
      </c>
      <c r="CM14" t="s">
        <v>132</v>
      </c>
      <c r="CN14" t="s">
        <v>133</v>
      </c>
      <c r="CO14" t="s">
        <v>133</v>
      </c>
      <c r="CP14" t="s">
        <v>133</v>
      </c>
      <c r="CQ14" t="s">
        <v>133</v>
      </c>
      <c r="CR14" t="s">
        <v>132</v>
      </c>
      <c r="CS14" t="s">
        <v>133</v>
      </c>
      <c r="CT14" t="s">
        <v>132</v>
      </c>
      <c r="CU14" t="s">
        <v>132</v>
      </c>
      <c r="CV14" t="s">
        <v>132</v>
      </c>
      <c r="CW14" t="s">
        <v>131</v>
      </c>
      <c r="CX14" t="s">
        <v>133</v>
      </c>
      <c r="CY14" t="s">
        <v>133</v>
      </c>
      <c r="CZ14" t="s">
        <v>133</v>
      </c>
      <c r="DA14" t="s">
        <v>133</v>
      </c>
      <c r="DB14" t="s">
        <v>132</v>
      </c>
      <c r="DC14" t="s">
        <v>133</v>
      </c>
      <c r="DD14" t="s">
        <v>132</v>
      </c>
      <c r="DE14" t="s">
        <v>132</v>
      </c>
      <c r="DF14" t="s">
        <v>132</v>
      </c>
      <c r="DG14" t="s">
        <v>132</v>
      </c>
      <c r="DH14" t="s">
        <v>132</v>
      </c>
      <c r="DI14" t="s">
        <v>132</v>
      </c>
      <c r="DJ14" t="s">
        <v>132</v>
      </c>
      <c r="DK14" t="s">
        <v>132</v>
      </c>
      <c r="DL14" t="s">
        <v>132</v>
      </c>
      <c r="DM14" t="s">
        <v>132</v>
      </c>
      <c r="DN14" t="s">
        <v>132</v>
      </c>
      <c r="DO14" t="s">
        <v>132</v>
      </c>
      <c r="DP14" t="s">
        <v>132</v>
      </c>
      <c r="DQ14" t="s">
        <v>132</v>
      </c>
      <c r="DR14" t="s">
        <v>132</v>
      </c>
      <c r="DS14" t="s">
        <v>132</v>
      </c>
      <c r="DT14" t="s">
        <v>132</v>
      </c>
      <c r="DU14" t="s">
        <v>132</v>
      </c>
      <c r="DV14" t="s">
        <v>131</v>
      </c>
    </row>
    <row r="15" spans="1:126" x14ac:dyDescent="0.2">
      <c r="A15" t="s">
        <v>165</v>
      </c>
      <c r="B15" t="s">
        <v>127</v>
      </c>
      <c r="C15" t="s">
        <v>166</v>
      </c>
      <c r="D15" t="s">
        <v>129</v>
      </c>
      <c r="E15" t="s">
        <v>130</v>
      </c>
      <c r="F15" t="s">
        <v>130</v>
      </c>
      <c r="G15" t="s">
        <v>133</v>
      </c>
      <c r="H15" t="s">
        <v>133</v>
      </c>
      <c r="I15" t="s">
        <v>133</v>
      </c>
      <c r="J15" t="s">
        <v>132</v>
      </c>
      <c r="K15" t="s">
        <v>132</v>
      </c>
      <c r="L15" t="s">
        <v>133</v>
      </c>
      <c r="M15" t="s">
        <v>133</v>
      </c>
      <c r="N15" t="s">
        <v>133</v>
      </c>
      <c r="O15" t="s">
        <v>131</v>
      </c>
      <c r="P15" t="s">
        <v>131</v>
      </c>
      <c r="Q15" t="s">
        <v>132</v>
      </c>
      <c r="R15" t="s">
        <v>133</v>
      </c>
      <c r="S15" t="s">
        <v>133</v>
      </c>
      <c r="T15" t="s">
        <v>132</v>
      </c>
      <c r="U15" t="s">
        <v>131</v>
      </c>
      <c r="V15" t="s">
        <v>132</v>
      </c>
      <c r="W15" t="s">
        <v>133</v>
      </c>
      <c r="X15" t="s">
        <v>133</v>
      </c>
      <c r="Y15" t="s">
        <v>131</v>
      </c>
      <c r="Z15" t="s">
        <v>131</v>
      </c>
      <c r="AA15" t="s">
        <v>132</v>
      </c>
      <c r="AB15" t="s">
        <v>133</v>
      </c>
      <c r="AC15" t="s">
        <v>132</v>
      </c>
      <c r="AD15" t="s">
        <v>131</v>
      </c>
      <c r="AE15" t="s">
        <v>131</v>
      </c>
      <c r="AF15" t="s">
        <v>132</v>
      </c>
      <c r="AG15" t="s">
        <v>133</v>
      </c>
      <c r="AH15" t="s">
        <v>133</v>
      </c>
      <c r="AI15" t="s">
        <v>132</v>
      </c>
      <c r="AJ15" t="s">
        <v>132</v>
      </c>
      <c r="AK15" t="s">
        <v>133</v>
      </c>
      <c r="AL15" t="s">
        <v>133</v>
      </c>
      <c r="AM15" t="s">
        <v>133</v>
      </c>
      <c r="AN15" t="s">
        <v>132</v>
      </c>
      <c r="AO15" t="s">
        <v>132</v>
      </c>
      <c r="AP15" t="s">
        <v>133</v>
      </c>
      <c r="AQ15" t="s">
        <v>133</v>
      </c>
      <c r="AR15" t="s">
        <v>133</v>
      </c>
      <c r="AS15" t="s">
        <v>132</v>
      </c>
      <c r="AT15" t="s">
        <v>131</v>
      </c>
      <c r="AU15" t="s">
        <v>132</v>
      </c>
      <c r="AV15" t="s">
        <v>133</v>
      </c>
      <c r="AW15" t="s">
        <v>133</v>
      </c>
      <c r="AX15" t="s">
        <v>133</v>
      </c>
      <c r="AY15" t="s">
        <v>132</v>
      </c>
      <c r="AZ15" t="s">
        <v>132</v>
      </c>
      <c r="BA15" t="s">
        <v>133</v>
      </c>
      <c r="BB15" t="s">
        <v>133</v>
      </c>
      <c r="BC15" t="s">
        <v>132</v>
      </c>
      <c r="BD15" t="s">
        <v>132</v>
      </c>
      <c r="BE15" t="s">
        <v>132</v>
      </c>
      <c r="BF15" t="s">
        <v>132</v>
      </c>
      <c r="BG15" t="s">
        <v>131</v>
      </c>
      <c r="BH15" t="s">
        <v>132</v>
      </c>
      <c r="BI15" t="s">
        <v>132</v>
      </c>
      <c r="BJ15" t="s">
        <v>133</v>
      </c>
      <c r="BK15" t="s">
        <v>133</v>
      </c>
      <c r="BL15" t="s">
        <v>133</v>
      </c>
      <c r="BM15" t="s">
        <v>133</v>
      </c>
      <c r="BN15" t="s">
        <v>132</v>
      </c>
      <c r="BO15" t="s">
        <v>133</v>
      </c>
      <c r="BP15" t="s">
        <v>133</v>
      </c>
      <c r="BQ15" t="s">
        <v>133</v>
      </c>
      <c r="BR15" t="s">
        <v>133</v>
      </c>
      <c r="BS15" t="s">
        <v>132</v>
      </c>
      <c r="BT15" t="s">
        <v>133</v>
      </c>
      <c r="BU15" t="s">
        <v>133</v>
      </c>
      <c r="BV15" t="s">
        <v>133</v>
      </c>
      <c r="BW15" t="s">
        <v>133</v>
      </c>
      <c r="BX15" t="s">
        <v>132</v>
      </c>
      <c r="BY15" t="s">
        <v>133</v>
      </c>
      <c r="BZ15" t="s">
        <v>133</v>
      </c>
      <c r="CA15" t="s">
        <v>133</v>
      </c>
      <c r="CB15" t="s">
        <v>133</v>
      </c>
      <c r="CC15" t="s">
        <v>132</v>
      </c>
      <c r="CD15" t="s">
        <v>133</v>
      </c>
      <c r="CE15" t="s">
        <v>133</v>
      </c>
      <c r="CF15" t="s">
        <v>133</v>
      </c>
      <c r="CG15" t="s">
        <v>133</v>
      </c>
      <c r="CH15" t="s">
        <v>132</v>
      </c>
      <c r="CI15" t="s">
        <v>132</v>
      </c>
      <c r="CJ15" t="s">
        <v>133</v>
      </c>
      <c r="CK15" t="s">
        <v>133</v>
      </c>
      <c r="CL15" t="s">
        <v>133</v>
      </c>
      <c r="CM15" t="s">
        <v>132</v>
      </c>
      <c r="CN15" t="s">
        <v>132</v>
      </c>
      <c r="CO15" t="s">
        <v>133</v>
      </c>
      <c r="CP15" t="s">
        <v>133</v>
      </c>
      <c r="CQ15" t="s">
        <v>133</v>
      </c>
      <c r="CR15" t="s">
        <v>132</v>
      </c>
      <c r="CS15" t="s">
        <v>133</v>
      </c>
      <c r="CT15" t="s">
        <v>133</v>
      </c>
      <c r="CU15" t="s">
        <v>133</v>
      </c>
      <c r="CV15" t="s">
        <v>133</v>
      </c>
      <c r="CW15" t="s">
        <v>132</v>
      </c>
      <c r="CX15" t="s">
        <v>133</v>
      </c>
      <c r="CY15" t="s">
        <v>133</v>
      </c>
      <c r="CZ15" t="s">
        <v>133</v>
      </c>
      <c r="DA15" t="s">
        <v>133</v>
      </c>
      <c r="DB15" t="s">
        <v>132</v>
      </c>
      <c r="DC15" t="s">
        <v>133</v>
      </c>
      <c r="DD15" t="s">
        <v>133</v>
      </c>
      <c r="DE15" t="s">
        <v>133</v>
      </c>
      <c r="DF15" t="s">
        <v>133</v>
      </c>
      <c r="DG15" t="s">
        <v>132</v>
      </c>
      <c r="DH15" t="s">
        <v>133</v>
      </c>
      <c r="DI15" t="s">
        <v>133</v>
      </c>
      <c r="DJ15" t="s">
        <v>133</v>
      </c>
      <c r="DK15" t="s">
        <v>133</v>
      </c>
      <c r="DL15" t="s">
        <v>132</v>
      </c>
      <c r="DM15" t="s">
        <v>133</v>
      </c>
      <c r="DN15" t="s">
        <v>133</v>
      </c>
      <c r="DO15" t="s">
        <v>133</v>
      </c>
      <c r="DP15" t="s">
        <v>133</v>
      </c>
      <c r="DQ15" t="s">
        <v>132</v>
      </c>
      <c r="DR15" t="s">
        <v>132</v>
      </c>
      <c r="DS15" t="s">
        <v>132</v>
      </c>
      <c r="DT15" t="s">
        <v>132</v>
      </c>
      <c r="DU15" t="s">
        <v>132</v>
      </c>
      <c r="DV15" t="s">
        <v>132</v>
      </c>
    </row>
    <row r="16" spans="1:126" x14ac:dyDescent="0.2">
      <c r="A16" t="s">
        <v>167</v>
      </c>
      <c r="B16" t="s">
        <v>127</v>
      </c>
      <c r="C16" t="s">
        <v>168</v>
      </c>
      <c r="D16" t="s">
        <v>169</v>
      </c>
      <c r="E16" t="s">
        <v>130</v>
      </c>
      <c r="F16" t="s">
        <v>137</v>
      </c>
      <c r="G16" t="s">
        <v>132</v>
      </c>
      <c r="H16" t="s">
        <v>132</v>
      </c>
      <c r="I16" t="s">
        <v>132</v>
      </c>
      <c r="J16" t="s">
        <v>131</v>
      </c>
      <c r="K16" t="s">
        <v>132</v>
      </c>
      <c r="L16" t="s">
        <v>131</v>
      </c>
      <c r="M16" t="s">
        <v>132</v>
      </c>
      <c r="N16" t="s">
        <v>131</v>
      </c>
      <c r="O16" t="s">
        <v>131</v>
      </c>
      <c r="P16" t="s">
        <v>133</v>
      </c>
      <c r="Q16" t="s">
        <v>132</v>
      </c>
      <c r="R16" t="s">
        <v>133</v>
      </c>
      <c r="S16" t="s">
        <v>133</v>
      </c>
      <c r="T16" t="s">
        <v>133</v>
      </c>
      <c r="U16" t="s">
        <v>131</v>
      </c>
      <c r="V16" t="s">
        <v>132</v>
      </c>
      <c r="W16" t="s">
        <v>133</v>
      </c>
      <c r="X16" t="s">
        <v>133</v>
      </c>
      <c r="Y16" t="s">
        <v>133</v>
      </c>
      <c r="Z16" t="s">
        <v>131</v>
      </c>
      <c r="AA16" t="s">
        <v>131</v>
      </c>
      <c r="AB16" t="s">
        <v>131</v>
      </c>
      <c r="AC16" t="s">
        <v>133</v>
      </c>
      <c r="AD16" t="s">
        <v>133</v>
      </c>
      <c r="AE16" t="s">
        <v>131</v>
      </c>
      <c r="AF16" t="s">
        <v>132</v>
      </c>
      <c r="AG16" t="s">
        <v>131</v>
      </c>
      <c r="AH16" t="s">
        <v>132</v>
      </c>
      <c r="AI16" t="s">
        <v>133</v>
      </c>
      <c r="AJ16" t="s">
        <v>133</v>
      </c>
      <c r="AK16" t="s">
        <v>132</v>
      </c>
      <c r="AL16" t="s">
        <v>132</v>
      </c>
      <c r="AM16" t="s">
        <v>132</v>
      </c>
      <c r="AN16" t="s">
        <v>132</v>
      </c>
      <c r="AO16" t="s">
        <v>131</v>
      </c>
      <c r="AP16" t="s">
        <v>132</v>
      </c>
      <c r="AQ16" t="s">
        <v>133</v>
      </c>
      <c r="AR16" t="s">
        <v>133</v>
      </c>
      <c r="AS16" t="s">
        <v>133</v>
      </c>
      <c r="AT16" t="s">
        <v>131</v>
      </c>
      <c r="AU16" t="s">
        <v>132</v>
      </c>
      <c r="AV16" t="s">
        <v>133</v>
      </c>
      <c r="AW16" t="s">
        <v>133</v>
      </c>
      <c r="AX16" t="s">
        <v>133</v>
      </c>
      <c r="AY16" t="s">
        <v>131</v>
      </c>
      <c r="AZ16" t="s">
        <v>132</v>
      </c>
      <c r="BA16" t="s">
        <v>133</v>
      </c>
      <c r="BB16" t="s">
        <v>133</v>
      </c>
      <c r="BC16" t="s">
        <v>133</v>
      </c>
      <c r="BD16" t="s">
        <v>131</v>
      </c>
      <c r="BE16" t="s">
        <v>132</v>
      </c>
      <c r="BF16" t="s">
        <v>133</v>
      </c>
      <c r="BG16" t="s">
        <v>133</v>
      </c>
      <c r="BH16" t="s">
        <v>133</v>
      </c>
      <c r="BI16" t="s">
        <v>132</v>
      </c>
      <c r="BJ16" t="s">
        <v>133</v>
      </c>
      <c r="BK16" t="s">
        <v>132</v>
      </c>
      <c r="BL16" t="s">
        <v>133</v>
      </c>
      <c r="BM16" t="s">
        <v>133</v>
      </c>
      <c r="BN16" t="s">
        <v>131</v>
      </c>
      <c r="BO16" t="s">
        <v>133</v>
      </c>
      <c r="BP16" t="s">
        <v>133</v>
      </c>
      <c r="BQ16" t="s">
        <v>133</v>
      </c>
      <c r="BR16" t="s">
        <v>133</v>
      </c>
      <c r="BS16" t="s">
        <v>131</v>
      </c>
      <c r="BT16" t="s">
        <v>133</v>
      </c>
      <c r="BU16" t="s">
        <v>133</v>
      </c>
      <c r="BV16" t="s">
        <v>133</v>
      </c>
      <c r="BW16" t="s">
        <v>133</v>
      </c>
      <c r="BX16" t="s">
        <v>131</v>
      </c>
      <c r="BY16" t="s">
        <v>132</v>
      </c>
      <c r="BZ16" t="s">
        <v>133</v>
      </c>
      <c r="CA16" t="s">
        <v>133</v>
      </c>
      <c r="CB16" t="s">
        <v>133</v>
      </c>
      <c r="CC16" t="s">
        <v>133</v>
      </c>
      <c r="CD16" t="s">
        <v>132</v>
      </c>
      <c r="CE16" t="s">
        <v>132</v>
      </c>
      <c r="CF16" t="s">
        <v>132</v>
      </c>
      <c r="CG16" t="s">
        <v>132</v>
      </c>
      <c r="CH16" t="s">
        <v>132</v>
      </c>
      <c r="CI16" t="s">
        <v>132</v>
      </c>
      <c r="CJ16" t="s">
        <v>133</v>
      </c>
      <c r="CK16" t="s">
        <v>133</v>
      </c>
      <c r="CL16" t="s">
        <v>133</v>
      </c>
      <c r="CM16" t="s">
        <v>132</v>
      </c>
      <c r="CN16" t="s">
        <v>132</v>
      </c>
      <c r="CO16" t="s">
        <v>132</v>
      </c>
      <c r="CP16" t="s">
        <v>132</v>
      </c>
      <c r="CQ16" t="s">
        <v>132</v>
      </c>
      <c r="CR16" t="s">
        <v>132</v>
      </c>
      <c r="CS16" t="s">
        <v>132</v>
      </c>
      <c r="CT16" t="s">
        <v>133</v>
      </c>
      <c r="CU16" t="s">
        <v>133</v>
      </c>
      <c r="CV16" t="s">
        <v>133</v>
      </c>
      <c r="CW16" t="s">
        <v>132</v>
      </c>
      <c r="CX16" t="s">
        <v>132</v>
      </c>
      <c r="CY16" t="s">
        <v>133</v>
      </c>
      <c r="CZ16" t="s">
        <v>133</v>
      </c>
      <c r="DA16" t="s">
        <v>133</v>
      </c>
      <c r="DB16" t="s">
        <v>132</v>
      </c>
      <c r="DC16" t="s">
        <v>132</v>
      </c>
      <c r="DD16" t="s">
        <v>133</v>
      </c>
      <c r="DE16" t="s">
        <v>132</v>
      </c>
      <c r="DF16" t="s">
        <v>133</v>
      </c>
      <c r="DG16" t="s">
        <v>133</v>
      </c>
      <c r="DH16" t="s">
        <v>132</v>
      </c>
      <c r="DI16" t="s">
        <v>133</v>
      </c>
      <c r="DJ16" t="s">
        <v>133</v>
      </c>
      <c r="DK16" t="s">
        <v>133</v>
      </c>
      <c r="DL16" t="s">
        <v>132</v>
      </c>
      <c r="DM16" t="s">
        <v>131</v>
      </c>
      <c r="DN16" t="s">
        <v>133</v>
      </c>
      <c r="DO16" t="s">
        <v>133</v>
      </c>
      <c r="DP16" t="s">
        <v>133</v>
      </c>
      <c r="DQ16" t="s">
        <v>132</v>
      </c>
      <c r="DR16" t="s">
        <v>133</v>
      </c>
      <c r="DS16" t="s">
        <v>132</v>
      </c>
      <c r="DT16" t="s">
        <v>133</v>
      </c>
      <c r="DU16" t="s">
        <v>133</v>
      </c>
      <c r="DV16" t="s">
        <v>131</v>
      </c>
    </row>
    <row r="17" spans="1:126" x14ac:dyDescent="0.2">
      <c r="A17" t="s">
        <v>170</v>
      </c>
      <c r="B17" t="s">
        <v>127</v>
      </c>
      <c r="C17" t="s">
        <v>171</v>
      </c>
      <c r="D17" t="s">
        <v>172</v>
      </c>
      <c r="E17" t="s">
        <v>130</v>
      </c>
      <c r="F17" t="s">
        <v>137</v>
      </c>
      <c r="G17" t="s">
        <v>131</v>
      </c>
      <c r="H17" t="s">
        <v>132</v>
      </c>
      <c r="I17" t="s">
        <v>132</v>
      </c>
      <c r="J17" t="s">
        <v>132</v>
      </c>
      <c r="K17" t="s">
        <v>132</v>
      </c>
      <c r="L17" t="s">
        <v>132</v>
      </c>
      <c r="M17" t="s">
        <v>132</v>
      </c>
      <c r="N17" t="s">
        <v>132</v>
      </c>
      <c r="O17" t="s">
        <v>132</v>
      </c>
      <c r="P17" t="s">
        <v>132</v>
      </c>
      <c r="Q17" t="s">
        <v>133</v>
      </c>
      <c r="R17" t="s">
        <v>132</v>
      </c>
      <c r="S17" t="s">
        <v>132</v>
      </c>
      <c r="T17" t="s">
        <v>132</v>
      </c>
      <c r="U17" t="s">
        <v>132</v>
      </c>
      <c r="V17" t="s">
        <v>131</v>
      </c>
      <c r="W17" t="s">
        <v>132</v>
      </c>
      <c r="X17" t="s">
        <v>132</v>
      </c>
      <c r="Y17" t="s">
        <v>132</v>
      </c>
      <c r="Z17" t="s">
        <v>132</v>
      </c>
      <c r="AA17" t="s">
        <v>131</v>
      </c>
      <c r="AB17" t="s">
        <v>132</v>
      </c>
      <c r="AC17" t="s">
        <v>133</v>
      </c>
      <c r="AD17" t="s">
        <v>132</v>
      </c>
      <c r="AE17" t="s">
        <v>132</v>
      </c>
      <c r="AF17" t="s">
        <v>132</v>
      </c>
      <c r="AG17" t="s">
        <v>133</v>
      </c>
      <c r="AH17" t="s">
        <v>133</v>
      </c>
      <c r="AI17" t="s">
        <v>132</v>
      </c>
      <c r="AJ17" t="s">
        <v>132</v>
      </c>
      <c r="AK17" t="s">
        <v>132</v>
      </c>
      <c r="AL17" t="s">
        <v>132</v>
      </c>
      <c r="AM17" t="s">
        <v>132</v>
      </c>
      <c r="AN17" t="s">
        <v>132</v>
      </c>
      <c r="AO17" t="s">
        <v>132</v>
      </c>
      <c r="AP17" t="s">
        <v>132</v>
      </c>
      <c r="AQ17" t="s">
        <v>133</v>
      </c>
      <c r="AR17" t="s">
        <v>132</v>
      </c>
      <c r="AS17" t="s">
        <v>132</v>
      </c>
      <c r="AT17" t="s">
        <v>132</v>
      </c>
      <c r="AU17" t="s">
        <v>133</v>
      </c>
      <c r="AV17" t="s">
        <v>133</v>
      </c>
      <c r="AW17" t="s">
        <v>133</v>
      </c>
      <c r="AX17" t="s">
        <v>133</v>
      </c>
      <c r="AY17" t="s">
        <v>132</v>
      </c>
      <c r="AZ17" t="s">
        <v>132</v>
      </c>
      <c r="BA17" t="s">
        <v>133</v>
      </c>
      <c r="BB17" t="s">
        <v>132</v>
      </c>
      <c r="BC17" t="s">
        <v>132</v>
      </c>
      <c r="BD17" t="s">
        <v>132</v>
      </c>
      <c r="BE17" t="s">
        <v>131</v>
      </c>
      <c r="BF17" t="s">
        <v>132</v>
      </c>
      <c r="BG17" t="s">
        <v>131</v>
      </c>
      <c r="BH17" t="s">
        <v>132</v>
      </c>
      <c r="BI17" t="s">
        <v>132</v>
      </c>
      <c r="BJ17" t="s">
        <v>133</v>
      </c>
      <c r="BK17" t="s">
        <v>133</v>
      </c>
      <c r="BL17" t="s">
        <v>132</v>
      </c>
      <c r="BM17" t="s">
        <v>132</v>
      </c>
      <c r="BN17" t="s">
        <v>131</v>
      </c>
      <c r="BO17" t="s">
        <v>132</v>
      </c>
      <c r="BP17" t="s">
        <v>133</v>
      </c>
      <c r="BQ17" t="s">
        <v>132</v>
      </c>
      <c r="BR17" t="s">
        <v>132</v>
      </c>
      <c r="BS17" t="s">
        <v>132</v>
      </c>
      <c r="BT17" t="s">
        <v>132</v>
      </c>
      <c r="BU17" t="s">
        <v>133</v>
      </c>
      <c r="BV17" t="s">
        <v>133</v>
      </c>
      <c r="BW17" t="s">
        <v>132</v>
      </c>
      <c r="BX17" t="s">
        <v>132</v>
      </c>
      <c r="BY17" t="s">
        <v>132</v>
      </c>
      <c r="BZ17" t="s">
        <v>132</v>
      </c>
      <c r="CA17" t="s">
        <v>131</v>
      </c>
      <c r="CB17" t="s">
        <v>132</v>
      </c>
      <c r="CC17" t="s">
        <v>132</v>
      </c>
      <c r="CD17" t="s">
        <v>133</v>
      </c>
      <c r="CE17" t="s">
        <v>133</v>
      </c>
      <c r="CF17" t="s">
        <v>132</v>
      </c>
      <c r="CG17" t="s">
        <v>132</v>
      </c>
      <c r="CH17" t="s">
        <v>132</v>
      </c>
      <c r="CI17" t="s">
        <v>132</v>
      </c>
      <c r="CJ17" t="s">
        <v>133</v>
      </c>
      <c r="CK17" t="s">
        <v>132</v>
      </c>
      <c r="CL17" t="s">
        <v>133</v>
      </c>
      <c r="CM17" t="s">
        <v>132</v>
      </c>
      <c r="CN17" t="s">
        <v>131</v>
      </c>
      <c r="CO17" t="s">
        <v>132</v>
      </c>
      <c r="CP17" t="s">
        <v>132</v>
      </c>
      <c r="CQ17" t="s">
        <v>132</v>
      </c>
      <c r="CR17" t="s">
        <v>132</v>
      </c>
      <c r="CS17" t="s">
        <v>132</v>
      </c>
      <c r="CT17" t="s">
        <v>132</v>
      </c>
      <c r="CU17" t="s">
        <v>132</v>
      </c>
      <c r="CV17" t="s">
        <v>132</v>
      </c>
      <c r="CW17" t="s">
        <v>133</v>
      </c>
      <c r="CX17" t="s">
        <v>132</v>
      </c>
      <c r="CY17" t="s">
        <v>133</v>
      </c>
      <c r="CZ17" t="s">
        <v>132</v>
      </c>
      <c r="DA17" t="s">
        <v>133</v>
      </c>
      <c r="DB17" t="s">
        <v>133</v>
      </c>
      <c r="DC17" t="s">
        <v>132</v>
      </c>
      <c r="DD17" t="s">
        <v>133</v>
      </c>
      <c r="DE17" t="s">
        <v>132</v>
      </c>
      <c r="DF17" t="s">
        <v>132</v>
      </c>
      <c r="DG17" t="s">
        <v>133</v>
      </c>
      <c r="DH17" t="s">
        <v>132</v>
      </c>
      <c r="DI17" t="s">
        <v>133</v>
      </c>
      <c r="DJ17" t="s">
        <v>132</v>
      </c>
      <c r="DK17" t="s">
        <v>132</v>
      </c>
      <c r="DL17" t="s">
        <v>132</v>
      </c>
      <c r="DM17" t="s">
        <v>132</v>
      </c>
      <c r="DN17" t="s">
        <v>133</v>
      </c>
      <c r="DO17" t="s">
        <v>132</v>
      </c>
      <c r="DP17" t="s">
        <v>132</v>
      </c>
      <c r="DQ17" t="s">
        <v>132</v>
      </c>
      <c r="DR17" t="s">
        <v>133</v>
      </c>
      <c r="DS17" t="s">
        <v>132</v>
      </c>
      <c r="DT17" t="s">
        <v>132</v>
      </c>
      <c r="DU17" t="s">
        <v>133</v>
      </c>
      <c r="DV17" t="s">
        <v>132</v>
      </c>
    </row>
    <row r="18" spans="1:126" x14ac:dyDescent="0.2">
      <c r="A18" t="s">
        <v>173</v>
      </c>
      <c r="B18" t="s">
        <v>127</v>
      </c>
      <c r="C18" t="s">
        <v>174</v>
      </c>
      <c r="D18" t="s">
        <v>175</v>
      </c>
      <c r="E18" t="s">
        <v>130</v>
      </c>
      <c r="F18" t="s">
        <v>137</v>
      </c>
      <c r="G18" t="s">
        <v>132</v>
      </c>
      <c r="H18" t="s">
        <v>133</v>
      </c>
      <c r="I18" t="s">
        <v>132</v>
      </c>
      <c r="J18" t="s">
        <v>133</v>
      </c>
      <c r="K18" t="s">
        <v>132</v>
      </c>
      <c r="L18" t="s">
        <v>132</v>
      </c>
      <c r="M18" t="s">
        <v>133</v>
      </c>
      <c r="N18" t="s">
        <v>132</v>
      </c>
      <c r="O18" t="s">
        <v>133</v>
      </c>
      <c r="P18" t="s">
        <v>132</v>
      </c>
      <c r="Q18" t="s">
        <v>132</v>
      </c>
      <c r="R18" t="s">
        <v>132</v>
      </c>
      <c r="S18" t="s">
        <v>132</v>
      </c>
      <c r="T18" t="s">
        <v>132</v>
      </c>
      <c r="U18" t="s">
        <v>132</v>
      </c>
      <c r="V18" t="s">
        <v>133</v>
      </c>
      <c r="W18" t="s">
        <v>133</v>
      </c>
      <c r="X18" t="s">
        <v>133</v>
      </c>
      <c r="Y18" t="s">
        <v>133</v>
      </c>
      <c r="Z18" t="s">
        <v>132</v>
      </c>
      <c r="AA18" t="s">
        <v>133</v>
      </c>
      <c r="AB18" t="s">
        <v>132</v>
      </c>
      <c r="AC18" t="s">
        <v>133</v>
      </c>
      <c r="AD18" t="s">
        <v>133</v>
      </c>
      <c r="AE18" t="s">
        <v>131</v>
      </c>
      <c r="AF18" t="s">
        <v>132</v>
      </c>
      <c r="AG18" t="s">
        <v>132</v>
      </c>
      <c r="AH18" t="s">
        <v>132</v>
      </c>
      <c r="AI18" t="s">
        <v>132</v>
      </c>
      <c r="AJ18" t="s">
        <v>131</v>
      </c>
      <c r="AK18" t="s">
        <v>132</v>
      </c>
      <c r="AL18" t="s">
        <v>133</v>
      </c>
      <c r="AM18" t="s">
        <v>132</v>
      </c>
      <c r="AN18" t="s">
        <v>132</v>
      </c>
      <c r="AO18" t="s">
        <v>132</v>
      </c>
      <c r="AP18" t="s">
        <v>132</v>
      </c>
      <c r="AQ18" t="s">
        <v>133</v>
      </c>
      <c r="AR18" t="s">
        <v>133</v>
      </c>
      <c r="AS18" t="s">
        <v>133</v>
      </c>
      <c r="AT18" t="s">
        <v>132</v>
      </c>
      <c r="AU18" t="s">
        <v>132</v>
      </c>
      <c r="AV18" t="s">
        <v>133</v>
      </c>
      <c r="AW18" t="s">
        <v>133</v>
      </c>
      <c r="AX18" t="s">
        <v>133</v>
      </c>
      <c r="AY18" t="s">
        <v>132</v>
      </c>
      <c r="AZ18" t="s">
        <v>131</v>
      </c>
      <c r="BA18" t="s">
        <v>132</v>
      </c>
      <c r="BB18" t="s">
        <v>132</v>
      </c>
      <c r="BC18" t="s">
        <v>132</v>
      </c>
      <c r="BD18" t="s">
        <v>132</v>
      </c>
      <c r="BE18" t="s">
        <v>132</v>
      </c>
      <c r="BF18" t="s">
        <v>132</v>
      </c>
      <c r="BG18" t="s">
        <v>132</v>
      </c>
      <c r="BH18" t="s">
        <v>132</v>
      </c>
      <c r="BI18" t="s">
        <v>133</v>
      </c>
      <c r="BJ18" t="s">
        <v>133</v>
      </c>
      <c r="BK18" t="s">
        <v>132</v>
      </c>
      <c r="BL18" t="s">
        <v>133</v>
      </c>
      <c r="BM18" t="s">
        <v>133</v>
      </c>
      <c r="BN18" t="s">
        <v>131</v>
      </c>
      <c r="BO18" t="s">
        <v>133</v>
      </c>
      <c r="BP18" t="s">
        <v>133</v>
      </c>
      <c r="BQ18" t="s">
        <v>133</v>
      </c>
      <c r="BR18" t="s">
        <v>133</v>
      </c>
      <c r="BS18" t="s">
        <v>132</v>
      </c>
      <c r="BT18" t="s">
        <v>132</v>
      </c>
      <c r="BU18" t="s">
        <v>132</v>
      </c>
      <c r="BV18" t="s">
        <v>132</v>
      </c>
      <c r="BW18" t="s">
        <v>132</v>
      </c>
      <c r="BX18" t="s">
        <v>132</v>
      </c>
      <c r="BY18" t="s">
        <v>133</v>
      </c>
      <c r="BZ18" t="s">
        <v>133</v>
      </c>
      <c r="CA18" t="s">
        <v>133</v>
      </c>
      <c r="CB18" t="s">
        <v>133</v>
      </c>
      <c r="CC18" t="s">
        <v>132</v>
      </c>
      <c r="CD18" t="s">
        <v>133</v>
      </c>
      <c r="CE18" t="s">
        <v>133</v>
      </c>
      <c r="CF18" t="s">
        <v>133</v>
      </c>
      <c r="CG18" t="s">
        <v>133</v>
      </c>
      <c r="CH18" t="s">
        <v>131</v>
      </c>
      <c r="CI18" t="s">
        <v>133</v>
      </c>
      <c r="CJ18" t="s">
        <v>133</v>
      </c>
      <c r="CK18" t="s">
        <v>133</v>
      </c>
      <c r="CL18" t="s">
        <v>133</v>
      </c>
      <c r="CM18" t="s">
        <v>132</v>
      </c>
      <c r="CN18" t="s">
        <v>133</v>
      </c>
      <c r="CO18" t="s">
        <v>133</v>
      </c>
      <c r="CP18" t="s">
        <v>133</v>
      </c>
      <c r="CQ18" t="s">
        <v>133</v>
      </c>
      <c r="CR18" t="s">
        <v>131</v>
      </c>
      <c r="CS18" t="s">
        <v>132</v>
      </c>
      <c r="CT18" t="s">
        <v>133</v>
      </c>
      <c r="CU18" t="s">
        <v>133</v>
      </c>
      <c r="CV18" t="s">
        <v>133</v>
      </c>
      <c r="CW18" t="s">
        <v>132</v>
      </c>
      <c r="CX18" t="s">
        <v>132</v>
      </c>
      <c r="CY18" t="s">
        <v>133</v>
      </c>
      <c r="CZ18" t="s">
        <v>132</v>
      </c>
      <c r="DA18" t="s">
        <v>133</v>
      </c>
      <c r="DB18" t="s">
        <v>131</v>
      </c>
      <c r="DC18" t="s">
        <v>132</v>
      </c>
      <c r="DD18" t="s">
        <v>132</v>
      </c>
      <c r="DE18" t="s">
        <v>132</v>
      </c>
      <c r="DF18" t="s">
        <v>132</v>
      </c>
      <c r="DG18" t="s">
        <v>132</v>
      </c>
      <c r="DH18" t="s">
        <v>132</v>
      </c>
      <c r="DI18" t="s">
        <v>132</v>
      </c>
      <c r="DJ18" t="s">
        <v>132</v>
      </c>
      <c r="DK18" t="s">
        <v>132</v>
      </c>
      <c r="DL18" t="s">
        <v>132</v>
      </c>
      <c r="DM18" t="s">
        <v>132</v>
      </c>
      <c r="DN18" t="s">
        <v>132</v>
      </c>
      <c r="DO18" t="s">
        <v>133</v>
      </c>
      <c r="DP18" t="s">
        <v>132</v>
      </c>
      <c r="DQ18" t="s">
        <v>132</v>
      </c>
      <c r="DR18" t="s">
        <v>133</v>
      </c>
      <c r="DS18" t="s">
        <v>132</v>
      </c>
      <c r="DT18" t="s">
        <v>132</v>
      </c>
      <c r="DU18" t="s">
        <v>132</v>
      </c>
      <c r="DV18" t="s">
        <v>132</v>
      </c>
    </row>
    <row r="19" spans="1:126" x14ac:dyDescent="0.2">
      <c r="A19" t="s">
        <v>176</v>
      </c>
      <c r="B19" t="s">
        <v>127</v>
      </c>
      <c r="C19" t="s">
        <v>158</v>
      </c>
      <c r="D19" t="s">
        <v>129</v>
      </c>
      <c r="E19" t="s">
        <v>137</v>
      </c>
      <c r="F19" t="s">
        <v>144</v>
      </c>
      <c r="G19" t="s">
        <v>133</v>
      </c>
      <c r="H19" t="s">
        <v>132</v>
      </c>
      <c r="I19" t="s">
        <v>133</v>
      </c>
      <c r="J19" t="s">
        <v>133</v>
      </c>
      <c r="K19" t="s">
        <v>131</v>
      </c>
      <c r="L19" t="s">
        <v>133</v>
      </c>
      <c r="M19" t="s">
        <v>131</v>
      </c>
      <c r="N19" t="s">
        <v>131</v>
      </c>
      <c r="O19" t="s">
        <v>131</v>
      </c>
      <c r="P19" t="s">
        <v>133</v>
      </c>
      <c r="Q19" t="s">
        <v>132</v>
      </c>
      <c r="R19" t="s">
        <v>132</v>
      </c>
      <c r="S19" t="s">
        <v>132</v>
      </c>
      <c r="T19" t="s">
        <v>132</v>
      </c>
      <c r="U19" t="s">
        <v>132</v>
      </c>
      <c r="V19" t="s">
        <v>132</v>
      </c>
      <c r="W19" t="s">
        <v>132</v>
      </c>
      <c r="X19" t="s">
        <v>132</v>
      </c>
      <c r="Y19" t="s">
        <v>132</v>
      </c>
      <c r="Z19" t="s">
        <v>131</v>
      </c>
      <c r="AA19" t="s">
        <v>133</v>
      </c>
      <c r="AB19" t="s">
        <v>133</v>
      </c>
      <c r="AC19" t="s">
        <v>133</v>
      </c>
      <c r="AD19" t="s">
        <v>133</v>
      </c>
      <c r="AE19" t="s">
        <v>131</v>
      </c>
      <c r="AF19" t="s">
        <v>133</v>
      </c>
      <c r="AG19" t="s">
        <v>132</v>
      </c>
      <c r="AH19" t="s">
        <v>133</v>
      </c>
      <c r="AI19" t="s">
        <v>133</v>
      </c>
      <c r="AJ19" t="s">
        <v>131</v>
      </c>
      <c r="AK19" t="s">
        <v>133</v>
      </c>
      <c r="AL19" t="s">
        <v>133</v>
      </c>
      <c r="AM19" t="s">
        <v>133</v>
      </c>
      <c r="AN19" t="s">
        <v>133</v>
      </c>
      <c r="AO19" t="s">
        <v>132</v>
      </c>
      <c r="AP19" t="s">
        <v>131</v>
      </c>
      <c r="AQ19" t="s">
        <v>132</v>
      </c>
      <c r="AR19" t="s">
        <v>132</v>
      </c>
      <c r="AS19" t="s">
        <v>132</v>
      </c>
      <c r="AT19" t="s">
        <v>132</v>
      </c>
      <c r="AU19" t="s">
        <v>133</v>
      </c>
      <c r="AV19" t="s">
        <v>132</v>
      </c>
      <c r="AW19" t="s">
        <v>133</v>
      </c>
      <c r="AX19" t="s">
        <v>133</v>
      </c>
      <c r="AY19" t="s">
        <v>132</v>
      </c>
      <c r="AZ19" t="s">
        <v>132</v>
      </c>
      <c r="BA19" t="s">
        <v>132</v>
      </c>
      <c r="BB19" t="s">
        <v>132</v>
      </c>
      <c r="BC19" t="s">
        <v>132</v>
      </c>
      <c r="BD19" t="s">
        <v>132</v>
      </c>
      <c r="BE19" t="s">
        <v>131</v>
      </c>
      <c r="BF19" t="s">
        <v>131</v>
      </c>
      <c r="BG19" t="s">
        <v>131</v>
      </c>
      <c r="BH19" t="s">
        <v>132</v>
      </c>
      <c r="BI19" t="s">
        <v>132</v>
      </c>
      <c r="BJ19" t="s">
        <v>133</v>
      </c>
      <c r="BK19" t="s">
        <v>133</v>
      </c>
      <c r="BL19" t="s">
        <v>133</v>
      </c>
      <c r="BM19" t="s">
        <v>132</v>
      </c>
      <c r="BN19" t="s">
        <v>132</v>
      </c>
      <c r="BO19" t="s">
        <v>133</v>
      </c>
      <c r="BP19" t="s">
        <v>132</v>
      </c>
      <c r="BQ19" t="s">
        <v>133</v>
      </c>
      <c r="BR19" t="s">
        <v>132</v>
      </c>
      <c r="BS19" t="s">
        <v>132</v>
      </c>
      <c r="BT19" t="s">
        <v>133</v>
      </c>
      <c r="BU19" t="s">
        <v>133</v>
      </c>
      <c r="BV19" t="s">
        <v>133</v>
      </c>
      <c r="BW19" t="s">
        <v>132</v>
      </c>
      <c r="BX19" t="s">
        <v>133</v>
      </c>
      <c r="BY19" t="s">
        <v>133</v>
      </c>
      <c r="BZ19" t="s">
        <v>132</v>
      </c>
      <c r="CA19" t="s">
        <v>132</v>
      </c>
      <c r="CB19" t="s">
        <v>131</v>
      </c>
      <c r="CC19" t="s">
        <v>133</v>
      </c>
      <c r="CD19" t="s">
        <v>132</v>
      </c>
      <c r="CE19" t="s">
        <v>133</v>
      </c>
      <c r="CF19" t="s">
        <v>132</v>
      </c>
      <c r="CG19" t="s">
        <v>131</v>
      </c>
      <c r="CH19" t="s">
        <v>133</v>
      </c>
      <c r="CI19" t="s">
        <v>133</v>
      </c>
      <c r="CJ19" t="s">
        <v>133</v>
      </c>
      <c r="CK19" t="s">
        <v>133</v>
      </c>
      <c r="CL19" t="s">
        <v>133</v>
      </c>
      <c r="CM19" t="s">
        <v>131</v>
      </c>
      <c r="CN19" t="s">
        <v>133</v>
      </c>
      <c r="CO19" t="s">
        <v>132</v>
      </c>
      <c r="CP19" t="s">
        <v>133</v>
      </c>
      <c r="CQ19" t="s">
        <v>133</v>
      </c>
      <c r="CR19" t="s">
        <v>131</v>
      </c>
      <c r="CS19" t="s">
        <v>133</v>
      </c>
      <c r="CT19" t="s">
        <v>132</v>
      </c>
      <c r="CU19" t="s">
        <v>133</v>
      </c>
      <c r="CV19" t="s">
        <v>133</v>
      </c>
      <c r="CW19" t="s">
        <v>131</v>
      </c>
      <c r="CX19" t="s">
        <v>133</v>
      </c>
      <c r="CY19" t="s">
        <v>132</v>
      </c>
      <c r="CZ19" t="s">
        <v>133</v>
      </c>
      <c r="DA19" t="s">
        <v>133</v>
      </c>
      <c r="DB19" t="s">
        <v>132</v>
      </c>
      <c r="DC19" t="s">
        <v>133</v>
      </c>
      <c r="DD19" t="s">
        <v>132</v>
      </c>
      <c r="DE19" t="s">
        <v>132</v>
      </c>
      <c r="DF19" t="s">
        <v>132</v>
      </c>
      <c r="DG19" t="s">
        <v>132</v>
      </c>
      <c r="DH19" t="s">
        <v>133</v>
      </c>
      <c r="DI19" t="s">
        <v>133</v>
      </c>
      <c r="DJ19" t="s">
        <v>133</v>
      </c>
      <c r="DK19" t="s">
        <v>132</v>
      </c>
      <c r="DL19" t="s">
        <v>132</v>
      </c>
      <c r="DM19" t="s">
        <v>132</v>
      </c>
      <c r="DN19" t="s">
        <v>132</v>
      </c>
      <c r="DO19" t="s">
        <v>132</v>
      </c>
      <c r="DP19" t="s">
        <v>132</v>
      </c>
      <c r="DQ19" t="s">
        <v>132</v>
      </c>
      <c r="DR19" t="s">
        <v>132</v>
      </c>
      <c r="DS19" t="s">
        <v>132</v>
      </c>
      <c r="DT19" t="s">
        <v>133</v>
      </c>
      <c r="DU19" t="s">
        <v>132</v>
      </c>
      <c r="DV19" t="s">
        <v>132</v>
      </c>
    </row>
    <row r="20" spans="1:126" x14ac:dyDescent="0.2">
      <c r="A20" t="s">
        <v>177</v>
      </c>
      <c r="B20" t="s">
        <v>127</v>
      </c>
      <c r="C20" t="s">
        <v>178</v>
      </c>
      <c r="D20" t="s">
        <v>129</v>
      </c>
      <c r="E20" t="s">
        <v>130</v>
      </c>
      <c r="F20" t="s">
        <v>130</v>
      </c>
      <c r="G20" t="s">
        <v>131</v>
      </c>
      <c r="H20" t="s">
        <v>133</v>
      </c>
      <c r="I20" t="s">
        <v>133</v>
      </c>
      <c r="J20" t="s">
        <v>133</v>
      </c>
      <c r="K20" t="s">
        <v>133</v>
      </c>
      <c r="L20" t="s">
        <v>133</v>
      </c>
      <c r="M20" t="s">
        <v>133</v>
      </c>
      <c r="N20" t="s">
        <v>133</v>
      </c>
      <c r="O20" t="s">
        <v>132</v>
      </c>
      <c r="P20" t="s">
        <v>131</v>
      </c>
      <c r="Q20" t="s">
        <v>131</v>
      </c>
      <c r="R20" t="s">
        <v>133</v>
      </c>
      <c r="S20" t="s">
        <v>132</v>
      </c>
      <c r="T20" t="s">
        <v>132</v>
      </c>
      <c r="U20" t="s">
        <v>133</v>
      </c>
      <c r="V20" t="s">
        <v>131</v>
      </c>
      <c r="W20" t="s">
        <v>133</v>
      </c>
      <c r="X20" t="s">
        <v>133</v>
      </c>
      <c r="Y20" t="s">
        <v>131</v>
      </c>
      <c r="Z20" t="s">
        <v>132</v>
      </c>
      <c r="AA20" t="s">
        <v>131</v>
      </c>
      <c r="AB20" t="s">
        <v>132</v>
      </c>
      <c r="AC20" t="s">
        <v>131</v>
      </c>
      <c r="AD20" t="s">
        <v>131</v>
      </c>
      <c r="AE20" t="s">
        <v>132</v>
      </c>
      <c r="AF20" t="s">
        <v>131</v>
      </c>
      <c r="AG20" t="s">
        <v>131</v>
      </c>
      <c r="AH20" t="s">
        <v>131</v>
      </c>
      <c r="AI20" t="s">
        <v>131</v>
      </c>
      <c r="AJ20" t="s">
        <v>131</v>
      </c>
      <c r="AK20" t="s">
        <v>131</v>
      </c>
      <c r="AL20" t="s">
        <v>133</v>
      </c>
      <c r="AM20" t="s">
        <v>133</v>
      </c>
      <c r="AN20" t="s">
        <v>133</v>
      </c>
      <c r="AO20" t="s">
        <v>131</v>
      </c>
      <c r="AP20" t="s">
        <v>131</v>
      </c>
      <c r="AQ20" t="s">
        <v>132</v>
      </c>
      <c r="AR20" t="s">
        <v>132</v>
      </c>
      <c r="AS20" t="s">
        <v>131</v>
      </c>
      <c r="AT20" t="s">
        <v>132</v>
      </c>
      <c r="AU20" t="s">
        <v>132</v>
      </c>
      <c r="AV20" t="s">
        <v>133</v>
      </c>
      <c r="AW20" t="s">
        <v>133</v>
      </c>
      <c r="AX20" t="s">
        <v>133</v>
      </c>
      <c r="AY20" t="s">
        <v>133</v>
      </c>
      <c r="AZ20" t="s">
        <v>131</v>
      </c>
      <c r="BA20" t="s">
        <v>133</v>
      </c>
      <c r="BB20" t="s">
        <v>133</v>
      </c>
      <c r="BC20" t="s">
        <v>133</v>
      </c>
      <c r="BD20" t="s">
        <v>133</v>
      </c>
      <c r="BE20" t="s">
        <v>131</v>
      </c>
      <c r="BF20" t="s">
        <v>131</v>
      </c>
      <c r="BG20" t="s">
        <v>131</v>
      </c>
      <c r="BH20" t="s">
        <v>131</v>
      </c>
      <c r="BI20" t="s">
        <v>131</v>
      </c>
      <c r="BJ20" t="s">
        <v>133</v>
      </c>
      <c r="BK20" t="s">
        <v>133</v>
      </c>
      <c r="BL20" t="s">
        <v>132</v>
      </c>
      <c r="BM20" t="s">
        <v>133</v>
      </c>
      <c r="BN20" t="s">
        <v>131</v>
      </c>
      <c r="BO20" t="s">
        <v>133</v>
      </c>
      <c r="BP20" t="s">
        <v>133</v>
      </c>
      <c r="BQ20" t="s">
        <v>132</v>
      </c>
      <c r="BR20" t="s">
        <v>132</v>
      </c>
      <c r="BS20" t="s">
        <v>132</v>
      </c>
      <c r="BT20" t="s">
        <v>133</v>
      </c>
      <c r="BU20" t="s">
        <v>133</v>
      </c>
      <c r="BV20" t="s">
        <v>133</v>
      </c>
      <c r="BW20" t="s">
        <v>131</v>
      </c>
      <c r="BX20" t="s">
        <v>133</v>
      </c>
      <c r="BY20" t="s">
        <v>133</v>
      </c>
      <c r="BZ20" t="s">
        <v>133</v>
      </c>
      <c r="CA20" t="s">
        <v>133</v>
      </c>
      <c r="CB20" t="s">
        <v>131</v>
      </c>
      <c r="CC20" t="s">
        <v>133</v>
      </c>
      <c r="CD20" t="s">
        <v>133</v>
      </c>
      <c r="CE20" t="s">
        <v>133</v>
      </c>
      <c r="CF20" t="s">
        <v>133</v>
      </c>
      <c r="CG20" t="s">
        <v>133</v>
      </c>
      <c r="CH20" t="s">
        <v>132</v>
      </c>
      <c r="CI20" t="s">
        <v>132</v>
      </c>
      <c r="CJ20" t="s">
        <v>133</v>
      </c>
      <c r="CK20" t="s">
        <v>132</v>
      </c>
      <c r="CL20" t="s">
        <v>131</v>
      </c>
      <c r="CM20" t="s">
        <v>133</v>
      </c>
      <c r="CN20" t="s">
        <v>131</v>
      </c>
      <c r="CO20" t="s">
        <v>132</v>
      </c>
      <c r="CP20" t="s">
        <v>132</v>
      </c>
      <c r="CQ20" t="s">
        <v>131</v>
      </c>
      <c r="CR20" t="s">
        <v>132</v>
      </c>
      <c r="CS20" t="s">
        <v>131</v>
      </c>
      <c r="CT20" t="s">
        <v>133</v>
      </c>
      <c r="CU20" t="s">
        <v>131</v>
      </c>
      <c r="CV20" t="s">
        <v>131</v>
      </c>
      <c r="CW20" t="s">
        <v>132</v>
      </c>
      <c r="CX20" t="s">
        <v>131</v>
      </c>
      <c r="CY20" t="s">
        <v>133</v>
      </c>
      <c r="CZ20" t="s">
        <v>132</v>
      </c>
      <c r="DA20" t="s">
        <v>131</v>
      </c>
      <c r="DB20" t="s">
        <v>133</v>
      </c>
      <c r="DC20" t="s">
        <v>131</v>
      </c>
      <c r="DD20" t="s">
        <v>132</v>
      </c>
      <c r="DE20" t="s">
        <v>131</v>
      </c>
      <c r="DF20" t="s">
        <v>131</v>
      </c>
      <c r="DG20" t="s">
        <v>133</v>
      </c>
      <c r="DH20" t="s">
        <v>131</v>
      </c>
      <c r="DI20" t="s">
        <v>133</v>
      </c>
      <c r="DJ20" t="s">
        <v>131</v>
      </c>
      <c r="DK20" t="s">
        <v>131</v>
      </c>
      <c r="DL20" t="s">
        <v>133</v>
      </c>
      <c r="DM20" t="s">
        <v>131</v>
      </c>
      <c r="DN20" t="s">
        <v>133</v>
      </c>
      <c r="DO20" t="s">
        <v>132</v>
      </c>
      <c r="DP20" t="s">
        <v>131</v>
      </c>
      <c r="DQ20" t="s">
        <v>133</v>
      </c>
      <c r="DR20" t="s">
        <v>131</v>
      </c>
      <c r="DS20" t="s">
        <v>131</v>
      </c>
      <c r="DT20" t="s">
        <v>131</v>
      </c>
      <c r="DU20" t="s">
        <v>131</v>
      </c>
      <c r="DV20" t="s">
        <v>133</v>
      </c>
    </row>
    <row r="21" spans="1:126" x14ac:dyDescent="0.2">
      <c r="A21" t="s">
        <v>179</v>
      </c>
      <c r="B21" t="s">
        <v>127</v>
      </c>
      <c r="C21" t="s">
        <v>158</v>
      </c>
      <c r="D21" t="s">
        <v>147</v>
      </c>
      <c r="E21" t="s">
        <v>130</v>
      </c>
      <c r="F21" t="s">
        <v>140</v>
      </c>
      <c r="G21" t="s">
        <v>132</v>
      </c>
      <c r="H21" t="s">
        <v>131</v>
      </c>
      <c r="I21" t="s">
        <v>132</v>
      </c>
      <c r="J21" t="s">
        <v>131</v>
      </c>
      <c r="K21" t="s">
        <v>131</v>
      </c>
      <c r="L21" t="s">
        <v>133</v>
      </c>
      <c r="M21" t="s">
        <v>132</v>
      </c>
      <c r="N21" t="s">
        <v>132</v>
      </c>
      <c r="O21" t="s">
        <v>133</v>
      </c>
      <c r="P21" t="s">
        <v>132</v>
      </c>
      <c r="Q21" t="s">
        <v>131</v>
      </c>
      <c r="R21" t="s">
        <v>132</v>
      </c>
      <c r="S21" t="s">
        <v>131</v>
      </c>
      <c r="T21" t="s">
        <v>131</v>
      </c>
      <c r="U21" t="s">
        <v>131</v>
      </c>
      <c r="V21" t="s">
        <v>133</v>
      </c>
      <c r="W21" t="s">
        <v>132</v>
      </c>
      <c r="X21" t="s">
        <v>133</v>
      </c>
      <c r="Y21" t="s">
        <v>133</v>
      </c>
      <c r="Z21" t="s">
        <v>131</v>
      </c>
      <c r="AA21" t="s">
        <v>132</v>
      </c>
      <c r="AB21" t="s">
        <v>132</v>
      </c>
      <c r="AC21" t="s">
        <v>132</v>
      </c>
      <c r="AD21" t="s">
        <v>133</v>
      </c>
      <c r="AE21" t="s">
        <v>131</v>
      </c>
      <c r="AF21" t="s">
        <v>132</v>
      </c>
      <c r="AG21" t="s">
        <v>132</v>
      </c>
      <c r="AH21" t="s">
        <v>132</v>
      </c>
      <c r="AI21" t="s">
        <v>131</v>
      </c>
      <c r="AJ21" t="s">
        <v>133</v>
      </c>
      <c r="AK21" t="s">
        <v>132</v>
      </c>
      <c r="AL21" t="s">
        <v>131</v>
      </c>
      <c r="AM21" t="s">
        <v>131</v>
      </c>
      <c r="AN21" t="s">
        <v>132</v>
      </c>
      <c r="AO21" t="s">
        <v>132</v>
      </c>
      <c r="AP21" t="s">
        <v>132</v>
      </c>
      <c r="AQ21" t="s">
        <v>131</v>
      </c>
      <c r="AR21" t="s">
        <v>131</v>
      </c>
      <c r="AS21" t="s">
        <v>132</v>
      </c>
      <c r="AT21" t="s">
        <v>132</v>
      </c>
      <c r="AU21" t="s">
        <v>133</v>
      </c>
      <c r="AV21" t="s">
        <v>133</v>
      </c>
      <c r="AW21" t="s">
        <v>133</v>
      </c>
      <c r="AX21" t="s">
        <v>133</v>
      </c>
      <c r="AY21" t="s">
        <v>132</v>
      </c>
      <c r="AZ21" t="s">
        <v>132</v>
      </c>
      <c r="BA21" t="s">
        <v>132</v>
      </c>
      <c r="BB21" t="s">
        <v>131</v>
      </c>
      <c r="BC21" t="s">
        <v>132</v>
      </c>
      <c r="BD21" t="s">
        <v>131</v>
      </c>
      <c r="BE21" t="s">
        <v>131</v>
      </c>
      <c r="BF21" t="s">
        <v>132</v>
      </c>
      <c r="BG21" t="s">
        <v>132</v>
      </c>
      <c r="BH21" t="s">
        <v>132</v>
      </c>
      <c r="BI21" t="s">
        <v>133</v>
      </c>
      <c r="BJ21" t="s">
        <v>133</v>
      </c>
      <c r="BK21" t="s">
        <v>131</v>
      </c>
      <c r="BL21" t="s">
        <v>132</v>
      </c>
      <c r="BM21" t="s">
        <v>132</v>
      </c>
      <c r="BN21" t="s">
        <v>132</v>
      </c>
      <c r="BO21" t="s">
        <v>133</v>
      </c>
      <c r="BP21" t="s">
        <v>132</v>
      </c>
      <c r="BQ21" t="s">
        <v>132</v>
      </c>
      <c r="BR21" t="s">
        <v>131</v>
      </c>
      <c r="BS21" t="s">
        <v>133</v>
      </c>
      <c r="BT21" t="s">
        <v>133</v>
      </c>
      <c r="BU21" t="s">
        <v>132</v>
      </c>
      <c r="BV21" t="s">
        <v>131</v>
      </c>
      <c r="BW21" t="s">
        <v>132</v>
      </c>
      <c r="BX21" t="s">
        <v>133</v>
      </c>
      <c r="BY21" t="s">
        <v>132</v>
      </c>
      <c r="BZ21" t="s">
        <v>131</v>
      </c>
      <c r="CA21" t="s">
        <v>131</v>
      </c>
      <c r="CB21" t="s">
        <v>131</v>
      </c>
      <c r="CC21" t="s">
        <v>133</v>
      </c>
      <c r="CD21" t="s">
        <v>132</v>
      </c>
      <c r="CE21" t="s">
        <v>131</v>
      </c>
      <c r="CF21" t="s">
        <v>131</v>
      </c>
      <c r="CG21" t="s">
        <v>131</v>
      </c>
      <c r="CH21" t="s">
        <v>132</v>
      </c>
      <c r="CI21" t="s">
        <v>132</v>
      </c>
      <c r="CJ21" t="s">
        <v>132</v>
      </c>
      <c r="CK21" t="s">
        <v>132</v>
      </c>
      <c r="CL21" t="s">
        <v>132</v>
      </c>
      <c r="CM21" t="s">
        <v>133</v>
      </c>
      <c r="CN21" t="s">
        <v>132</v>
      </c>
      <c r="CO21" t="s">
        <v>132</v>
      </c>
      <c r="CP21" t="s">
        <v>132</v>
      </c>
      <c r="CQ21" t="s">
        <v>132</v>
      </c>
      <c r="CR21" t="s">
        <v>133</v>
      </c>
      <c r="CS21" t="s">
        <v>132</v>
      </c>
      <c r="CT21" t="s">
        <v>131</v>
      </c>
      <c r="CU21" t="s">
        <v>131</v>
      </c>
      <c r="CV21" t="s">
        <v>131</v>
      </c>
      <c r="CW21" t="s">
        <v>132</v>
      </c>
      <c r="CX21" t="s">
        <v>132</v>
      </c>
      <c r="CY21" t="s">
        <v>132</v>
      </c>
      <c r="CZ21" t="s">
        <v>132</v>
      </c>
      <c r="DA21" t="s">
        <v>132</v>
      </c>
      <c r="DB21" t="s">
        <v>133</v>
      </c>
      <c r="DC21" t="s">
        <v>133</v>
      </c>
      <c r="DD21" t="s">
        <v>131</v>
      </c>
      <c r="DE21" t="s">
        <v>132</v>
      </c>
      <c r="DF21" t="s">
        <v>132</v>
      </c>
      <c r="DG21" t="s">
        <v>132</v>
      </c>
      <c r="DH21" t="s">
        <v>132</v>
      </c>
      <c r="DI21" t="s">
        <v>132</v>
      </c>
      <c r="DJ21" t="s">
        <v>132</v>
      </c>
      <c r="DK21" t="s">
        <v>132</v>
      </c>
      <c r="DL21" t="s">
        <v>133</v>
      </c>
      <c r="DM21" t="s">
        <v>133</v>
      </c>
      <c r="DN21" t="s">
        <v>132</v>
      </c>
      <c r="DO21" t="s">
        <v>132</v>
      </c>
      <c r="DP21" t="s">
        <v>131</v>
      </c>
      <c r="DQ21" t="s">
        <v>132</v>
      </c>
      <c r="DR21" t="s">
        <v>132</v>
      </c>
      <c r="DS21" t="s">
        <v>131</v>
      </c>
      <c r="DT21" t="s">
        <v>131</v>
      </c>
      <c r="DU21" t="s">
        <v>132</v>
      </c>
      <c r="DV21" t="s">
        <v>131</v>
      </c>
    </row>
    <row r="22" spans="1:126" x14ac:dyDescent="0.2">
      <c r="A22" t="s">
        <v>180</v>
      </c>
      <c r="B22" t="s">
        <v>127</v>
      </c>
      <c r="C22" t="s">
        <v>168</v>
      </c>
      <c r="D22" t="s">
        <v>181</v>
      </c>
      <c r="E22" t="s">
        <v>144</v>
      </c>
      <c r="F22" t="s">
        <v>137</v>
      </c>
      <c r="G22" t="s">
        <v>133</v>
      </c>
      <c r="H22" t="s">
        <v>132</v>
      </c>
      <c r="I22" t="s">
        <v>132</v>
      </c>
      <c r="J22" t="s">
        <v>132</v>
      </c>
      <c r="K22" t="s">
        <v>132</v>
      </c>
      <c r="L22" t="s">
        <v>132</v>
      </c>
      <c r="M22" t="s">
        <v>132</v>
      </c>
      <c r="N22" t="s">
        <v>133</v>
      </c>
      <c r="O22" t="s">
        <v>132</v>
      </c>
      <c r="P22" t="s">
        <v>132</v>
      </c>
      <c r="Q22" t="s">
        <v>131</v>
      </c>
      <c r="R22" t="s">
        <v>132</v>
      </c>
      <c r="S22" t="s">
        <v>132</v>
      </c>
      <c r="T22" t="s">
        <v>131</v>
      </c>
      <c r="U22" t="s">
        <v>132</v>
      </c>
      <c r="V22" t="s">
        <v>131</v>
      </c>
      <c r="W22" t="s">
        <v>132</v>
      </c>
      <c r="X22" t="s">
        <v>132</v>
      </c>
      <c r="Y22" t="s">
        <v>131</v>
      </c>
      <c r="Z22" t="s">
        <v>131</v>
      </c>
      <c r="AA22" t="s">
        <v>132</v>
      </c>
      <c r="AB22" t="s">
        <v>132</v>
      </c>
      <c r="AC22" t="s">
        <v>132</v>
      </c>
      <c r="AD22" t="s">
        <v>131</v>
      </c>
      <c r="AE22" t="s">
        <v>131</v>
      </c>
      <c r="AF22" t="s">
        <v>131</v>
      </c>
      <c r="AG22" t="s">
        <v>131</v>
      </c>
      <c r="AH22" t="s">
        <v>131</v>
      </c>
      <c r="AI22" t="s">
        <v>131</v>
      </c>
      <c r="AJ22" t="s">
        <v>131</v>
      </c>
      <c r="AK22" t="s">
        <v>132</v>
      </c>
      <c r="AL22" t="s">
        <v>132</v>
      </c>
      <c r="AM22" t="s">
        <v>132</v>
      </c>
      <c r="AN22" t="s">
        <v>132</v>
      </c>
      <c r="AO22" t="s">
        <v>132</v>
      </c>
      <c r="AP22" t="s">
        <v>132</v>
      </c>
      <c r="AQ22" t="s">
        <v>132</v>
      </c>
      <c r="AR22" t="s">
        <v>133</v>
      </c>
      <c r="AS22" t="s">
        <v>132</v>
      </c>
      <c r="AT22" t="s">
        <v>132</v>
      </c>
      <c r="AU22" t="s">
        <v>132</v>
      </c>
      <c r="AV22" t="s">
        <v>133</v>
      </c>
      <c r="AW22" t="s">
        <v>133</v>
      </c>
      <c r="AX22" t="s">
        <v>133</v>
      </c>
      <c r="AY22" t="s">
        <v>133</v>
      </c>
      <c r="AZ22" t="s">
        <v>132</v>
      </c>
      <c r="BA22" t="s">
        <v>132</v>
      </c>
      <c r="BB22" t="s">
        <v>132</v>
      </c>
      <c r="BC22" t="s">
        <v>132</v>
      </c>
      <c r="BD22" t="s">
        <v>132</v>
      </c>
      <c r="BE22" t="s">
        <v>131</v>
      </c>
      <c r="BF22" t="s">
        <v>131</v>
      </c>
      <c r="BG22" t="s">
        <v>131</v>
      </c>
      <c r="BH22" t="s">
        <v>131</v>
      </c>
      <c r="BI22" t="s">
        <v>131</v>
      </c>
      <c r="BJ22" t="s">
        <v>132</v>
      </c>
      <c r="BK22" t="s">
        <v>132</v>
      </c>
      <c r="BL22" t="s">
        <v>132</v>
      </c>
      <c r="BM22" t="s">
        <v>131</v>
      </c>
      <c r="BN22" t="s">
        <v>131</v>
      </c>
      <c r="BO22" t="s">
        <v>133</v>
      </c>
      <c r="BP22" t="s">
        <v>133</v>
      </c>
      <c r="BQ22" t="s">
        <v>133</v>
      </c>
      <c r="BR22" t="s">
        <v>132</v>
      </c>
      <c r="BS22" t="s">
        <v>133</v>
      </c>
      <c r="BT22" t="s">
        <v>132</v>
      </c>
      <c r="BU22" t="s">
        <v>132</v>
      </c>
      <c r="BV22" t="s">
        <v>133</v>
      </c>
      <c r="BW22" t="s">
        <v>133</v>
      </c>
      <c r="BX22" t="s">
        <v>132</v>
      </c>
      <c r="BY22" t="s">
        <v>131</v>
      </c>
      <c r="BZ22" t="s">
        <v>132</v>
      </c>
      <c r="CA22" t="s">
        <v>131</v>
      </c>
      <c r="CB22" t="s">
        <v>131</v>
      </c>
      <c r="CC22" t="s">
        <v>132</v>
      </c>
      <c r="CD22" t="s">
        <v>133</v>
      </c>
      <c r="CE22" t="s">
        <v>133</v>
      </c>
      <c r="CF22" t="s">
        <v>133</v>
      </c>
      <c r="CG22" t="s">
        <v>132</v>
      </c>
      <c r="CH22" t="s">
        <v>131</v>
      </c>
      <c r="CI22" t="s">
        <v>131</v>
      </c>
      <c r="CJ22" t="s">
        <v>132</v>
      </c>
      <c r="CK22" t="s">
        <v>132</v>
      </c>
      <c r="CL22" t="s">
        <v>131</v>
      </c>
      <c r="CM22" t="s">
        <v>132</v>
      </c>
      <c r="CN22" t="s">
        <v>131</v>
      </c>
      <c r="CO22" t="s">
        <v>132</v>
      </c>
      <c r="CP22" t="s">
        <v>132</v>
      </c>
      <c r="CQ22" t="s">
        <v>131</v>
      </c>
      <c r="CR22" t="s">
        <v>132</v>
      </c>
      <c r="CS22" t="s">
        <v>132</v>
      </c>
      <c r="CT22" t="s">
        <v>132</v>
      </c>
      <c r="CU22" t="s">
        <v>132</v>
      </c>
      <c r="CV22" t="s">
        <v>132</v>
      </c>
      <c r="CW22" t="s">
        <v>132</v>
      </c>
      <c r="CX22" t="s">
        <v>132</v>
      </c>
      <c r="CY22" t="s">
        <v>133</v>
      </c>
      <c r="CZ22" t="s">
        <v>133</v>
      </c>
      <c r="DA22" t="s">
        <v>133</v>
      </c>
      <c r="DB22" t="s">
        <v>132</v>
      </c>
      <c r="DC22" t="s">
        <v>133</v>
      </c>
      <c r="DD22" t="s">
        <v>133</v>
      </c>
      <c r="DE22" t="s">
        <v>133</v>
      </c>
      <c r="DF22" t="s">
        <v>132</v>
      </c>
      <c r="DG22" t="s">
        <v>132</v>
      </c>
      <c r="DH22" t="s">
        <v>132</v>
      </c>
      <c r="DI22" t="s">
        <v>132</v>
      </c>
      <c r="DJ22" t="s">
        <v>132</v>
      </c>
      <c r="DK22" t="s">
        <v>132</v>
      </c>
      <c r="DL22" t="s">
        <v>132</v>
      </c>
      <c r="DM22" t="s">
        <v>133</v>
      </c>
      <c r="DN22" t="s">
        <v>133</v>
      </c>
      <c r="DO22" t="s">
        <v>133</v>
      </c>
      <c r="DP22" t="s">
        <v>132</v>
      </c>
      <c r="DQ22" t="s">
        <v>132</v>
      </c>
      <c r="DR22" t="s">
        <v>132</v>
      </c>
      <c r="DS22" t="s">
        <v>132</v>
      </c>
      <c r="DT22" t="s">
        <v>132</v>
      </c>
      <c r="DU22" t="s">
        <v>131</v>
      </c>
      <c r="DV22" t="s">
        <v>132</v>
      </c>
    </row>
    <row r="23" spans="1:126" x14ac:dyDescent="0.2">
      <c r="A23" t="s">
        <v>182</v>
      </c>
      <c r="B23" t="s">
        <v>127</v>
      </c>
      <c r="C23" t="s">
        <v>168</v>
      </c>
      <c r="D23" t="s">
        <v>129</v>
      </c>
      <c r="E23" t="s">
        <v>130</v>
      </c>
      <c r="F23" t="s">
        <v>130</v>
      </c>
      <c r="G23" t="s">
        <v>132</v>
      </c>
      <c r="H23" t="s">
        <v>132</v>
      </c>
      <c r="I23" t="s">
        <v>131</v>
      </c>
      <c r="J23" t="s">
        <v>131</v>
      </c>
      <c r="K23" t="s">
        <v>133</v>
      </c>
      <c r="L23" t="s">
        <v>132</v>
      </c>
      <c r="M23" t="s">
        <v>133</v>
      </c>
      <c r="N23" t="s">
        <v>132</v>
      </c>
      <c r="O23" t="s">
        <v>131</v>
      </c>
      <c r="P23" t="s">
        <v>132</v>
      </c>
      <c r="Q23" t="s">
        <v>132</v>
      </c>
      <c r="R23" t="s">
        <v>133</v>
      </c>
      <c r="S23" t="s">
        <v>133</v>
      </c>
      <c r="T23" t="s">
        <v>132</v>
      </c>
      <c r="U23" t="s">
        <v>132</v>
      </c>
      <c r="V23" t="s">
        <v>132</v>
      </c>
      <c r="W23" t="s">
        <v>133</v>
      </c>
      <c r="X23" t="s">
        <v>133</v>
      </c>
      <c r="Y23" t="s">
        <v>133</v>
      </c>
      <c r="Z23" t="s">
        <v>132</v>
      </c>
      <c r="AA23" t="s">
        <v>132</v>
      </c>
      <c r="AB23" t="s">
        <v>133</v>
      </c>
      <c r="AC23" t="s">
        <v>133</v>
      </c>
      <c r="AD23" t="s">
        <v>131</v>
      </c>
      <c r="AE23" t="s">
        <v>132</v>
      </c>
      <c r="AF23" t="s">
        <v>132</v>
      </c>
      <c r="AG23" t="s">
        <v>133</v>
      </c>
      <c r="AH23" t="s">
        <v>133</v>
      </c>
      <c r="AI23" t="s">
        <v>133</v>
      </c>
      <c r="AJ23" t="s">
        <v>132</v>
      </c>
      <c r="AK23" t="s">
        <v>132</v>
      </c>
      <c r="AL23" t="s">
        <v>133</v>
      </c>
      <c r="AM23" t="s">
        <v>133</v>
      </c>
      <c r="AN23" t="s">
        <v>133</v>
      </c>
      <c r="AO23" t="s">
        <v>131</v>
      </c>
      <c r="AP23" t="s">
        <v>132</v>
      </c>
      <c r="AQ23" t="s">
        <v>133</v>
      </c>
      <c r="AR23" t="s">
        <v>133</v>
      </c>
      <c r="AS23" t="s">
        <v>133</v>
      </c>
      <c r="AT23" t="s">
        <v>132</v>
      </c>
      <c r="AU23" t="s">
        <v>131</v>
      </c>
      <c r="AV23" t="s">
        <v>132</v>
      </c>
      <c r="AW23" t="s">
        <v>132</v>
      </c>
      <c r="AX23" t="s">
        <v>131</v>
      </c>
      <c r="AY23" t="s">
        <v>133</v>
      </c>
      <c r="AZ23" t="s">
        <v>132</v>
      </c>
      <c r="BA23" t="s">
        <v>133</v>
      </c>
      <c r="BB23" t="s">
        <v>133</v>
      </c>
      <c r="BC23" t="s">
        <v>133</v>
      </c>
      <c r="BD23" t="s">
        <v>132</v>
      </c>
      <c r="BE23" t="s">
        <v>133</v>
      </c>
      <c r="BF23" t="s">
        <v>133</v>
      </c>
      <c r="BG23" t="s">
        <v>133</v>
      </c>
      <c r="BH23" t="s">
        <v>133</v>
      </c>
      <c r="BI23" t="s">
        <v>132</v>
      </c>
      <c r="BJ23" t="s">
        <v>132</v>
      </c>
      <c r="BK23" t="s">
        <v>133</v>
      </c>
      <c r="BL23" t="s">
        <v>133</v>
      </c>
      <c r="BM23" t="s">
        <v>133</v>
      </c>
      <c r="BN23" t="s">
        <v>131</v>
      </c>
      <c r="BO23" t="s">
        <v>133</v>
      </c>
      <c r="BP23" t="s">
        <v>133</v>
      </c>
      <c r="BQ23" t="s">
        <v>133</v>
      </c>
      <c r="BR23" t="s">
        <v>133</v>
      </c>
      <c r="BS23" t="s">
        <v>131</v>
      </c>
      <c r="BT23" t="s">
        <v>133</v>
      </c>
      <c r="BU23" t="s">
        <v>133</v>
      </c>
      <c r="BV23" t="s">
        <v>133</v>
      </c>
      <c r="BW23" t="s">
        <v>133</v>
      </c>
      <c r="BX23" t="s">
        <v>132</v>
      </c>
      <c r="BY23" t="s">
        <v>133</v>
      </c>
      <c r="BZ23" t="s">
        <v>133</v>
      </c>
      <c r="CA23" t="s">
        <v>133</v>
      </c>
      <c r="CB23" t="s">
        <v>133</v>
      </c>
      <c r="CC23" t="s">
        <v>132</v>
      </c>
      <c r="CD23" t="s">
        <v>133</v>
      </c>
      <c r="CE23" t="s">
        <v>133</v>
      </c>
      <c r="CF23" t="s">
        <v>133</v>
      </c>
      <c r="CG23" t="s">
        <v>133</v>
      </c>
      <c r="CH23" t="s">
        <v>131</v>
      </c>
      <c r="CI23" t="s">
        <v>132</v>
      </c>
      <c r="CJ23" t="s">
        <v>133</v>
      </c>
      <c r="CK23" t="s">
        <v>133</v>
      </c>
      <c r="CL23" t="s">
        <v>133</v>
      </c>
      <c r="CM23" t="s">
        <v>132</v>
      </c>
      <c r="CN23" t="s">
        <v>133</v>
      </c>
      <c r="CO23" t="s">
        <v>133</v>
      </c>
      <c r="CP23" t="s">
        <v>133</v>
      </c>
      <c r="CQ23" t="s">
        <v>133</v>
      </c>
      <c r="CR23" t="s">
        <v>131</v>
      </c>
      <c r="CS23" t="s">
        <v>132</v>
      </c>
      <c r="CT23" t="s">
        <v>133</v>
      </c>
      <c r="CU23" t="s">
        <v>133</v>
      </c>
      <c r="CV23" t="s">
        <v>133</v>
      </c>
      <c r="CW23" t="s">
        <v>131</v>
      </c>
      <c r="CX23" t="s">
        <v>133</v>
      </c>
      <c r="CY23" t="s">
        <v>133</v>
      </c>
      <c r="CZ23" t="s">
        <v>133</v>
      </c>
      <c r="DA23" t="s">
        <v>133</v>
      </c>
      <c r="DB23" t="s">
        <v>131</v>
      </c>
      <c r="DC23" t="s">
        <v>132</v>
      </c>
      <c r="DD23" t="s">
        <v>133</v>
      </c>
      <c r="DE23" t="s">
        <v>133</v>
      </c>
      <c r="DF23" t="s">
        <v>133</v>
      </c>
      <c r="DG23" t="s">
        <v>132</v>
      </c>
      <c r="DH23" t="s">
        <v>133</v>
      </c>
      <c r="DI23" t="s">
        <v>133</v>
      </c>
      <c r="DJ23" t="s">
        <v>133</v>
      </c>
      <c r="DK23" t="s">
        <v>133</v>
      </c>
      <c r="DL23" t="s">
        <v>132</v>
      </c>
      <c r="DM23" t="s">
        <v>132</v>
      </c>
      <c r="DN23" t="s">
        <v>133</v>
      </c>
      <c r="DO23" t="s">
        <v>133</v>
      </c>
      <c r="DP23" t="s">
        <v>133</v>
      </c>
      <c r="DQ23" t="s">
        <v>131</v>
      </c>
      <c r="DR23" t="s">
        <v>132</v>
      </c>
      <c r="DS23" t="s">
        <v>133</v>
      </c>
      <c r="DT23" t="s">
        <v>133</v>
      </c>
      <c r="DU23" t="s">
        <v>133</v>
      </c>
      <c r="DV23" t="s">
        <v>131</v>
      </c>
    </row>
    <row r="24" spans="1:126" x14ac:dyDescent="0.2">
      <c r="A24" t="s">
        <v>183</v>
      </c>
      <c r="B24" t="s">
        <v>127</v>
      </c>
      <c r="C24" t="s">
        <v>184</v>
      </c>
      <c r="D24" t="s">
        <v>129</v>
      </c>
      <c r="E24" t="s">
        <v>144</v>
      </c>
      <c r="F24" t="s">
        <v>144</v>
      </c>
      <c r="G24" t="s">
        <v>132</v>
      </c>
      <c r="H24" t="s">
        <v>133</v>
      </c>
      <c r="I24" t="s">
        <v>132</v>
      </c>
      <c r="J24" t="s">
        <v>132</v>
      </c>
      <c r="K24" t="s">
        <v>133</v>
      </c>
      <c r="L24" t="s">
        <v>132</v>
      </c>
      <c r="M24" t="s">
        <v>132</v>
      </c>
      <c r="N24" t="s">
        <v>132</v>
      </c>
      <c r="O24" t="s">
        <v>132</v>
      </c>
      <c r="P24" t="s">
        <v>133</v>
      </c>
      <c r="Q24" t="s">
        <v>132</v>
      </c>
      <c r="R24" t="s">
        <v>132</v>
      </c>
      <c r="S24" t="s">
        <v>132</v>
      </c>
      <c r="T24" t="s">
        <v>132</v>
      </c>
      <c r="U24" t="s">
        <v>132</v>
      </c>
      <c r="V24" t="s">
        <v>133</v>
      </c>
      <c r="W24" t="s">
        <v>133</v>
      </c>
      <c r="X24" t="s">
        <v>132</v>
      </c>
      <c r="Y24" t="s">
        <v>133</v>
      </c>
      <c r="Z24" t="s">
        <v>131</v>
      </c>
      <c r="AA24" t="s">
        <v>133</v>
      </c>
      <c r="AB24" t="s">
        <v>133</v>
      </c>
      <c r="AC24" t="s">
        <v>133</v>
      </c>
      <c r="AD24" t="s">
        <v>133</v>
      </c>
      <c r="AE24" t="s">
        <v>132</v>
      </c>
      <c r="AF24" t="s">
        <v>131</v>
      </c>
      <c r="AG24" t="s">
        <v>131</v>
      </c>
      <c r="AH24" t="s">
        <v>131</v>
      </c>
      <c r="AI24" t="s">
        <v>132</v>
      </c>
      <c r="AJ24" t="s">
        <v>131</v>
      </c>
      <c r="AK24" t="s">
        <v>131</v>
      </c>
      <c r="AL24" t="s">
        <v>132</v>
      </c>
      <c r="AM24" t="s">
        <v>131</v>
      </c>
      <c r="AN24" t="s">
        <v>133</v>
      </c>
      <c r="AO24" t="s">
        <v>132</v>
      </c>
      <c r="AP24" t="s">
        <v>133</v>
      </c>
      <c r="AQ24" t="s">
        <v>133</v>
      </c>
      <c r="AR24" t="s">
        <v>132</v>
      </c>
      <c r="AS24" t="s">
        <v>132</v>
      </c>
      <c r="AT24" t="s">
        <v>132</v>
      </c>
      <c r="AU24" t="s">
        <v>133</v>
      </c>
      <c r="AV24" t="s">
        <v>133</v>
      </c>
      <c r="AW24" t="s">
        <v>132</v>
      </c>
      <c r="AX24" t="s">
        <v>133</v>
      </c>
      <c r="AY24" t="s">
        <v>132</v>
      </c>
      <c r="AZ24" t="s">
        <v>132</v>
      </c>
      <c r="BA24" t="s">
        <v>132</v>
      </c>
      <c r="BB24" t="s">
        <v>132</v>
      </c>
      <c r="BC24" t="s">
        <v>132</v>
      </c>
      <c r="BD24" t="s">
        <v>132</v>
      </c>
      <c r="BE24" t="s">
        <v>132</v>
      </c>
      <c r="BF24" t="s">
        <v>131</v>
      </c>
      <c r="BG24" t="s">
        <v>132</v>
      </c>
      <c r="BH24" t="s">
        <v>133</v>
      </c>
      <c r="BI24" t="s">
        <v>131</v>
      </c>
      <c r="BJ24" t="s">
        <v>133</v>
      </c>
      <c r="BK24" t="s">
        <v>131</v>
      </c>
      <c r="BL24" t="s">
        <v>132</v>
      </c>
      <c r="BM24" t="s">
        <v>132</v>
      </c>
      <c r="BN24" t="s">
        <v>132</v>
      </c>
      <c r="BO24" t="s">
        <v>133</v>
      </c>
      <c r="BP24" t="s">
        <v>133</v>
      </c>
      <c r="BQ24" t="s">
        <v>132</v>
      </c>
      <c r="BR24" t="s">
        <v>132</v>
      </c>
      <c r="BS24" t="s">
        <v>133</v>
      </c>
      <c r="BT24" t="s">
        <v>133</v>
      </c>
      <c r="BU24" t="s">
        <v>133</v>
      </c>
      <c r="BV24" t="s">
        <v>133</v>
      </c>
      <c r="BW24" t="s">
        <v>132</v>
      </c>
      <c r="BX24" t="s">
        <v>132</v>
      </c>
      <c r="BY24" t="s">
        <v>133</v>
      </c>
      <c r="BZ24" t="s">
        <v>133</v>
      </c>
      <c r="CA24" t="s">
        <v>133</v>
      </c>
      <c r="CB24" t="s">
        <v>133</v>
      </c>
      <c r="CC24" t="s">
        <v>131</v>
      </c>
      <c r="CD24" t="s">
        <v>133</v>
      </c>
      <c r="CE24" t="s">
        <v>132</v>
      </c>
      <c r="CF24" t="s">
        <v>132</v>
      </c>
      <c r="CG24" t="s">
        <v>131</v>
      </c>
      <c r="CH24" t="s">
        <v>132</v>
      </c>
      <c r="CI24" t="s">
        <v>133</v>
      </c>
      <c r="CJ24" t="s">
        <v>133</v>
      </c>
      <c r="CK24" t="s">
        <v>132</v>
      </c>
      <c r="CL24" t="s">
        <v>132</v>
      </c>
      <c r="CM24" t="s">
        <v>133</v>
      </c>
      <c r="CN24" t="s">
        <v>133</v>
      </c>
      <c r="CO24" t="s">
        <v>133</v>
      </c>
      <c r="CP24" t="s">
        <v>132</v>
      </c>
      <c r="CQ24" t="s">
        <v>132</v>
      </c>
      <c r="CR24" t="s">
        <v>132</v>
      </c>
      <c r="CS24" t="s">
        <v>133</v>
      </c>
      <c r="CT24" t="s">
        <v>133</v>
      </c>
      <c r="CU24" t="s">
        <v>132</v>
      </c>
      <c r="CV24" t="s">
        <v>132</v>
      </c>
      <c r="CW24" t="s">
        <v>132</v>
      </c>
      <c r="CX24" t="s">
        <v>133</v>
      </c>
      <c r="CY24" t="s">
        <v>133</v>
      </c>
      <c r="CZ24" t="s">
        <v>132</v>
      </c>
      <c r="DA24" t="s">
        <v>132</v>
      </c>
      <c r="DB24" t="s">
        <v>132</v>
      </c>
      <c r="DC24" t="s">
        <v>133</v>
      </c>
      <c r="DD24" t="s">
        <v>131</v>
      </c>
      <c r="DE24" t="s">
        <v>132</v>
      </c>
      <c r="DF24" t="s">
        <v>132</v>
      </c>
      <c r="DG24" t="s">
        <v>131</v>
      </c>
      <c r="DH24" t="s">
        <v>133</v>
      </c>
      <c r="DI24" t="s">
        <v>131</v>
      </c>
      <c r="DJ24" t="s">
        <v>132</v>
      </c>
      <c r="DK24" t="s">
        <v>132</v>
      </c>
      <c r="DL24" t="s">
        <v>132</v>
      </c>
      <c r="DM24" t="s">
        <v>133</v>
      </c>
      <c r="DN24" t="s">
        <v>131</v>
      </c>
      <c r="DO24" t="s">
        <v>131</v>
      </c>
      <c r="DP24" t="s">
        <v>132</v>
      </c>
      <c r="DQ24" t="s">
        <v>131</v>
      </c>
      <c r="DR24" t="s">
        <v>133</v>
      </c>
      <c r="DS24" t="s">
        <v>131</v>
      </c>
      <c r="DT24" t="s">
        <v>132</v>
      </c>
      <c r="DU24" t="s">
        <v>132</v>
      </c>
      <c r="DV24" t="s">
        <v>131</v>
      </c>
    </row>
    <row r="25" spans="1:126" x14ac:dyDescent="0.2">
      <c r="A25" t="s">
        <v>185</v>
      </c>
      <c r="B25" t="s">
        <v>127</v>
      </c>
      <c r="C25" t="s">
        <v>186</v>
      </c>
      <c r="D25" t="s">
        <v>147</v>
      </c>
      <c r="E25" t="s">
        <v>130</v>
      </c>
      <c r="F25" t="s">
        <v>137</v>
      </c>
      <c r="G25" t="s">
        <v>133</v>
      </c>
      <c r="H25" t="s">
        <v>133</v>
      </c>
      <c r="I25" t="s">
        <v>133</v>
      </c>
      <c r="J25" t="s">
        <v>133</v>
      </c>
      <c r="K25" t="s">
        <v>133</v>
      </c>
      <c r="L25" t="s">
        <v>133</v>
      </c>
      <c r="M25" t="s">
        <v>133</v>
      </c>
      <c r="N25" t="s">
        <v>133</v>
      </c>
      <c r="O25" t="s">
        <v>133</v>
      </c>
      <c r="P25" t="s">
        <v>133</v>
      </c>
      <c r="Q25" t="s">
        <v>133</v>
      </c>
      <c r="R25" t="s">
        <v>133</v>
      </c>
      <c r="S25" t="s">
        <v>133</v>
      </c>
      <c r="T25" t="s">
        <v>133</v>
      </c>
      <c r="U25" t="s">
        <v>133</v>
      </c>
      <c r="V25" t="s">
        <v>133</v>
      </c>
      <c r="W25" t="s">
        <v>133</v>
      </c>
      <c r="X25" t="s">
        <v>133</v>
      </c>
      <c r="Y25" t="s">
        <v>133</v>
      </c>
      <c r="Z25" t="s">
        <v>133</v>
      </c>
      <c r="AA25" t="s">
        <v>133</v>
      </c>
      <c r="AB25" t="s">
        <v>133</v>
      </c>
      <c r="AC25" t="s">
        <v>133</v>
      </c>
      <c r="AD25" t="s">
        <v>133</v>
      </c>
      <c r="AE25" t="s">
        <v>133</v>
      </c>
      <c r="AF25" t="s">
        <v>133</v>
      </c>
      <c r="AG25" t="s">
        <v>133</v>
      </c>
      <c r="AH25" t="s">
        <v>133</v>
      </c>
      <c r="AI25" t="s">
        <v>133</v>
      </c>
      <c r="AJ25" t="s">
        <v>133</v>
      </c>
      <c r="AK25" t="s">
        <v>133</v>
      </c>
      <c r="AL25" t="s">
        <v>133</v>
      </c>
      <c r="AM25" t="s">
        <v>133</v>
      </c>
      <c r="AN25" t="s">
        <v>133</v>
      </c>
      <c r="AO25" t="s">
        <v>133</v>
      </c>
      <c r="AP25" t="s">
        <v>133</v>
      </c>
      <c r="AQ25" t="s">
        <v>133</v>
      </c>
      <c r="AR25" t="s">
        <v>133</v>
      </c>
      <c r="AS25" t="s">
        <v>133</v>
      </c>
      <c r="AT25" t="s">
        <v>133</v>
      </c>
      <c r="AU25" t="s">
        <v>133</v>
      </c>
      <c r="AV25" t="s">
        <v>133</v>
      </c>
      <c r="AW25" t="s">
        <v>133</v>
      </c>
      <c r="AX25" t="s">
        <v>133</v>
      </c>
      <c r="AY25" t="s">
        <v>133</v>
      </c>
      <c r="AZ25" t="s">
        <v>133</v>
      </c>
      <c r="BA25" t="s">
        <v>133</v>
      </c>
      <c r="BB25" t="s">
        <v>133</v>
      </c>
      <c r="BC25" t="s">
        <v>133</v>
      </c>
      <c r="BD25" t="s">
        <v>133</v>
      </c>
      <c r="BE25" t="s">
        <v>133</v>
      </c>
      <c r="BF25" t="s">
        <v>133</v>
      </c>
      <c r="BG25" t="s">
        <v>133</v>
      </c>
      <c r="BH25" t="s">
        <v>133</v>
      </c>
      <c r="BI25" t="s">
        <v>133</v>
      </c>
      <c r="BJ25" t="s">
        <v>133</v>
      </c>
      <c r="BK25" t="s">
        <v>133</v>
      </c>
      <c r="BL25" t="s">
        <v>133</v>
      </c>
      <c r="BM25" t="s">
        <v>133</v>
      </c>
      <c r="BN25" t="s">
        <v>133</v>
      </c>
      <c r="BO25" t="s">
        <v>133</v>
      </c>
      <c r="BP25" t="s">
        <v>133</v>
      </c>
      <c r="BQ25" t="s">
        <v>133</v>
      </c>
      <c r="BR25" t="s">
        <v>133</v>
      </c>
      <c r="BS25" t="s">
        <v>133</v>
      </c>
      <c r="BT25" t="s">
        <v>133</v>
      </c>
      <c r="BU25" t="s">
        <v>133</v>
      </c>
      <c r="BV25" t="s">
        <v>133</v>
      </c>
      <c r="BW25" t="s">
        <v>133</v>
      </c>
      <c r="BX25" t="s">
        <v>133</v>
      </c>
      <c r="BY25" t="s">
        <v>133</v>
      </c>
      <c r="BZ25" t="s">
        <v>133</v>
      </c>
      <c r="CA25" t="s">
        <v>133</v>
      </c>
      <c r="CB25" t="s">
        <v>133</v>
      </c>
      <c r="CC25" t="s">
        <v>133</v>
      </c>
      <c r="CD25" t="s">
        <v>133</v>
      </c>
      <c r="CE25" t="s">
        <v>133</v>
      </c>
      <c r="CF25" t="s">
        <v>133</v>
      </c>
      <c r="CG25" t="s">
        <v>133</v>
      </c>
      <c r="CH25" t="s">
        <v>133</v>
      </c>
      <c r="CI25" t="s">
        <v>133</v>
      </c>
      <c r="CJ25" t="s">
        <v>133</v>
      </c>
      <c r="CK25" t="s">
        <v>133</v>
      </c>
      <c r="CL25" t="s">
        <v>133</v>
      </c>
      <c r="CM25" t="s">
        <v>133</v>
      </c>
      <c r="CN25" t="s">
        <v>133</v>
      </c>
      <c r="CO25" t="s">
        <v>132</v>
      </c>
      <c r="CP25" t="s">
        <v>132</v>
      </c>
      <c r="CQ25" t="s">
        <v>132</v>
      </c>
      <c r="CR25" t="s">
        <v>132</v>
      </c>
      <c r="CS25" t="s">
        <v>133</v>
      </c>
      <c r="CT25" t="s">
        <v>133</v>
      </c>
      <c r="CU25" t="s">
        <v>133</v>
      </c>
      <c r="CV25" t="s">
        <v>133</v>
      </c>
      <c r="CW25" t="s">
        <v>133</v>
      </c>
      <c r="CX25" t="s">
        <v>132</v>
      </c>
      <c r="CY25" t="s">
        <v>132</v>
      </c>
      <c r="CZ25" t="s">
        <v>132</v>
      </c>
      <c r="DA25" t="s">
        <v>132</v>
      </c>
      <c r="DB25" t="s">
        <v>132</v>
      </c>
      <c r="DC25" t="s">
        <v>132</v>
      </c>
      <c r="DD25" t="s">
        <v>132</v>
      </c>
      <c r="DE25" t="s">
        <v>132</v>
      </c>
      <c r="DF25" t="s">
        <v>132</v>
      </c>
      <c r="DG25" t="s">
        <v>132</v>
      </c>
      <c r="DH25" t="s">
        <v>132</v>
      </c>
      <c r="DI25" t="s">
        <v>132</v>
      </c>
      <c r="DJ25" t="s">
        <v>132</v>
      </c>
      <c r="DK25" t="s">
        <v>132</v>
      </c>
      <c r="DL25" t="s">
        <v>132</v>
      </c>
      <c r="DM25" t="s">
        <v>132</v>
      </c>
      <c r="DN25" t="s">
        <v>132</v>
      </c>
      <c r="DO25" t="s">
        <v>132</v>
      </c>
      <c r="DP25" t="s">
        <v>132</v>
      </c>
      <c r="DQ25" t="s">
        <v>132</v>
      </c>
      <c r="DR25" t="s">
        <v>133</v>
      </c>
      <c r="DS25" t="s">
        <v>133</v>
      </c>
      <c r="DT25" t="s">
        <v>133</v>
      </c>
      <c r="DU25" t="s">
        <v>133</v>
      </c>
      <c r="DV25" t="s">
        <v>133</v>
      </c>
    </row>
    <row r="26" spans="1:126" x14ac:dyDescent="0.2">
      <c r="A26" t="s">
        <v>187</v>
      </c>
      <c r="B26" t="s">
        <v>127</v>
      </c>
      <c r="C26" t="s">
        <v>188</v>
      </c>
      <c r="D26" t="s">
        <v>189</v>
      </c>
      <c r="E26" t="s">
        <v>130</v>
      </c>
      <c r="F26" t="s">
        <v>137</v>
      </c>
      <c r="G26" t="s">
        <v>131</v>
      </c>
      <c r="H26" t="s">
        <v>131</v>
      </c>
      <c r="I26" t="s">
        <v>131</v>
      </c>
      <c r="J26" t="s">
        <v>131</v>
      </c>
      <c r="K26" t="s">
        <v>133</v>
      </c>
      <c r="L26" t="s">
        <v>133</v>
      </c>
      <c r="M26" t="s">
        <v>131</v>
      </c>
      <c r="N26" t="s">
        <v>132</v>
      </c>
      <c r="O26" t="s">
        <v>132</v>
      </c>
      <c r="P26" t="s">
        <v>132</v>
      </c>
      <c r="Q26" t="s">
        <v>131</v>
      </c>
      <c r="R26" t="s">
        <v>131</v>
      </c>
      <c r="S26" t="s">
        <v>131</v>
      </c>
      <c r="T26" t="s">
        <v>131</v>
      </c>
      <c r="U26" t="s">
        <v>133</v>
      </c>
      <c r="V26" t="s">
        <v>132</v>
      </c>
      <c r="W26" t="s">
        <v>133</v>
      </c>
      <c r="X26" t="s">
        <v>133</v>
      </c>
      <c r="Y26" t="s">
        <v>132</v>
      </c>
      <c r="Z26" t="s">
        <v>131</v>
      </c>
      <c r="AA26" t="s">
        <v>133</v>
      </c>
      <c r="AB26" t="s">
        <v>132</v>
      </c>
      <c r="AC26" t="s">
        <v>133</v>
      </c>
      <c r="AD26" t="s">
        <v>133</v>
      </c>
      <c r="AE26" t="s">
        <v>131</v>
      </c>
      <c r="AF26" t="s">
        <v>132</v>
      </c>
      <c r="AG26" t="s">
        <v>132</v>
      </c>
      <c r="AH26" t="s">
        <v>132</v>
      </c>
      <c r="AI26" t="s">
        <v>132</v>
      </c>
      <c r="AJ26" t="s">
        <v>133</v>
      </c>
      <c r="AK26" t="s">
        <v>131</v>
      </c>
      <c r="AL26" t="s">
        <v>132</v>
      </c>
      <c r="AM26" t="s">
        <v>131</v>
      </c>
      <c r="AN26" t="s">
        <v>131</v>
      </c>
      <c r="AO26" t="s">
        <v>133</v>
      </c>
      <c r="AP26" t="s">
        <v>132</v>
      </c>
      <c r="AQ26" t="s">
        <v>131</v>
      </c>
      <c r="AR26" t="s">
        <v>132</v>
      </c>
      <c r="AS26" t="s">
        <v>132</v>
      </c>
      <c r="AT26" t="s">
        <v>131</v>
      </c>
      <c r="AU26" t="s">
        <v>133</v>
      </c>
      <c r="AV26" t="s">
        <v>133</v>
      </c>
      <c r="AW26" t="s">
        <v>133</v>
      </c>
      <c r="AX26" t="s">
        <v>133</v>
      </c>
      <c r="AY26" t="s">
        <v>131</v>
      </c>
      <c r="AZ26" t="s">
        <v>131</v>
      </c>
      <c r="BA26" t="s">
        <v>132</v>
      </c>
      <c r="BB26" t="s">
        <v>132</v>
      </c>
      <c r="BC26" t="s">
        <v>132</v>
      </c>
      <c r="BD26" t="s">
        <v>132</v>
      </c>
      <c r="BE26" t="s">
        <v>131</v>
      </c>
      <c r="BF26" t="s">
        <v>131</v>
      </c>
      <c r="BG26" t="s">
        <v>131</v>
      </c>
      <c r="BH26" t="s">
        <v>131</v>
      </c>
      <c r="BI26" t="s">
        <v>133</v>
      </c>
      <c r="BJ26" t="s">
        <v>132</v>
      </c>
      <c r="BK26" t="s">
        <v>132</v>
      </c>
      <c r="BL26" t="s">
        <v>132</v>
      </c>
      <c r="BM26" t="s">
        <v>132</v>
      </c>
      <c r="BN26" t="s">
        <v>131</v>
      </c>
      <c r="BO26" t="s">
        <v>133</v>
      </c>
      <c r="BP26" t="s">
        <v>133</v>
      </c>
      <c r="BQ26" t="s">
        <v>133</v>
      </c>
      <c r="BR26" t="s">
        <v>133</v>
      </c>
      <c r="BS26" t="s">
        <v>133</v>
      </c>
      <c r="BT26" t="s">
        <v>132</v>
      </c>
      <c r="BU26" t="s">
        <v>132</v>
      </c>
      <c r="BV26" t="s">
        <v>132</v>
      </c>
      <c r="BW26" t="s">
        <v>133</v>
      </c>
      <c r="BX26" t="s">
        <v>133</v>
      </c>
      <c r="BY26" t="s">
        <v>131</v>
      </c>
      <c r="BZ26" t="s">
        <v>131</v>
      </c>
      <c r="CA26" t="s">
        <v>131</v>
      </c>
      <c r="CB26" t="s">
        <v>131</v>
      </c>
      <c r="CC26" t="s">
        <v>133</v>
      </c>
      <c r="CD26" t="s">
        <v>131</v>
      </c>
      <c r="CE26" t="s">
        <v>131</v>
      </c>
      <c r="CF26" t="s">
        <v>131</v>
      </c>
      <c r="CG26" t="s">
        <v>132</v>
      </c>
      <c r="CH26" t="s">
        <v>131</v>
      </c>
      <c r="CI26" t="s">
        <v>131</v>
      </c>
      <c r="CJ26" t="s">
        <v>131</v>
      </c>
      <c r="CK26" t="s">
        <v>131</v>
      </c>
      <c r="CL26" t="s">
        <v>131</v>
      </c>
      <c r="CM26" t="s">
        <v>132</v>
      </c>
      <c r="CN26" t="s">
        <v>131</v>
      </c>
      <c r="CO26" t="s">
        <v>131</v>
      </c>
      <c r="CP26" t="s">
        <v>131</v>
      </c>
      <c r="CQ26" t="s">
        <v>131</v>
      </c>
      <c r="CR26" t="s">
        <v>131</v>
      </c>
      <c r="CS26" t="s">
        <v>133</v>
      </c>
      <c r="CT26" t="s">
        <v>131</v>
      </c>
      <c r="CU26" t="s">
        <v>131</v>
      </c>
      <c r="CV26" t="s">
        <v>132</v>
      </c>
      <c r="CW26" t="s">
        <v>131</v>
      </c>
      <c r="CX26" t="s">
        <v>133</v>
      </c>
      <c r="CY26" t="s">
        <v>132</v>
      </c>
      <c r="CZ26" t="s">
        <v>132</v>
      </c>
      <c r="DA26" t="s">
        <v>132</v>
      </c>
      <c r="DB26" t="s">
        <v>133</v>
      </c>
      <c r="DC26" t="s">
        <v>133</v>
      </c>
      <c r="DD26" t="s">
        <v>131</v>
      </c>
      <c r="DE26" t="s">
        <v>132</v>
      </c>
      <c r="DF26" t="s">
        <v>132</v>
      </c>
      <c r="DG26" t="s">
        <v>132</v>
      </c>
      <c r="DH26" t="s">
        <v>132</v>
      </c>
      <c r="DI26" t="s">
        <v>132</v>
      </c>
      <c r="DJ26" t="s">
        <v>131</v>
      </c>
      <c r="DK26" t="s">
        <v>132</v>
      </c>
      <c r="DL26" t="s">
        <v>132</v>
      </c>
      <c r="DM26" t="s">
        <v>131</v>
      </c>
      <c r="DN26" t="s">
        <v>131</v>
      </c>
      <c r="DO26" t="s">
        <v>131</v>
      </c>
      <c r="DP26" t="s">
        <v>132</v>
      </c>
      <c r="DQ26" t="s">
        <v>132</v>
      </c>
      <c r="DR26" t="s">
        <v>131</v>
      </c>
      <c r="DS26" t="s">
        <v>131</v>
      </c>
      <c r="DT26" t="s">
        <v>131</v>
      </c>
      <c r="DU26" t="s">
        <v>132</v>
      </c>
      <c r="DV26" t="s">
        <v>132</v>
      </c>
    </row>
    <row r="27" spans="1:126" s="11" customFormat="1" x14ac:dyDescent="0.2">
      <c r="A27" s="11" t="s">
        <v>190</v>
      </c>
      <c r="B27" s="11" t="s">
        <v>157</v>
      </c>
      <c r="C27" s="11" t="s">
        <v>191</v>
      </c>
      <c r="D27" s="11" t="s">
        <v>129</v>
      </c>
      <c r="E27" s="11" t="s">
        <v>140</v>
      </c>
      <c r="F27" s="11" t="s">
        <v>137</v>
      </c>
      <c r="G27" s="11" t="s">
        <v>132</v>
      </c>
      <c r="H27" s="11" t="s">
        <v>133</v>
      </c>
      <c r="I27" s="11" t="s">
        <v>132</v>
      </c>
      <c r="J27" s="11" t="s">
        <v>131</v>
      </c>
      <c r="K27" s="11" t="s">
        <v>132</v>
      </c>
      <c r="L27" s="11" t="s">
        <v>132</v>
      </c>
      <c r="M27" s="11" t="s">
        <v>132</v>
      </c>
      <c r="N27" s="11" t="s">
        <v>132</v>
      </c>
      <c r="O27" s="11" t="s">
        <v>131</v>
      </c>
      <c r="P27" s="11" t="s">
        <v>133</v>
      </c>
      <c r="Q27" s="11" t="s">
        <v>132</v>
      </c>
      <c r="R27" s="11" t="s">
        <v>132</v>
      </c>
      <c r="S27" s="11" t="s">
        <v>131</v>
      </c>
      <c r="T27" s="11" t="s">
        <v>131</v>
      </c>
      <c r="U27" s="11" t="s">
        <v>132</v>
      </c>
      <c r="V27" s="11" t="s">
        <v>133</v>
      </c>
      <c r="W27" s="11" t="s">
        <v>132</v>
      </c>
      <c r="X27" s="11" t="s">
        <v>132</v>
      </c>
      <c r="Y27" s="11" t="s">
        <v>131</v>
      </c>
      <c r="Z27" s="11" t="s">
        <v>132</v>
      </c>
      <c r="AA27" s="11" t="s">
        <v>131</v>
      </c>
      <c r="AB27" s="11" t="s">
        <v>132</v>
      </c>
      <c r="AC27" s="11" t="s">
        <v>133</v>
      </c>
      <c r="AD27" s="11" t="s">
        <v>132</v>
      </c>
      <c r="AE27" s="11" t="s">
        <v>131</v>
      </c>
      <c r="AF27" s="11" t="s">
        <v>131</v>
      </c>
      <c r="AG27" s="11" t="s">
        <v>132</v>
      </c>
      <c r="AH27" s="11" t="s">
        <v>131</v>
      </c>
      <c r="AI27" s="11" t="s">
        <v>131</v>
      </c>
      <c r="AJ27" s="11" t="s">
        <v>131</v>
      </c>
      <c r="AK27" s="11" t="s">
        <v>133</v>
      </c>
      <c r="AL27" s="11" t="s">
        <v>133</v>
      </c>
      <c r="AM27" s="11" t="s">
        <v>133</v>
      </c>
      <c r="AN27" s="11" t="s">
        <v>133</v>
      </c>
      <c r="AO27" s="11" t="s">
        <v>131</v>
      </c>
      <c r="AP27" s="11" t="s">
        <v>131</v>
      </c>
      <c r="AQ27" s="11" t="s">
        <v>132</v>
      </c>
      <c r="AR27" s="11" t="s">
        <v>131</v>
      </c>
      <c r="AS27" s="11" t="s">
        <v>131</v>
      </c>
      <c r="AT27" s="11" t="s">
        <v>131</v>
      </c>
      <c r="AU27" s="11" t="s">
        <v>133</v>
      </c>
      <c r="AV27" s="11" t="s">
        <v>133</v>
      </c>
      <c r="AW27" s="11" t="s">
        <v>133</v>
      </c>
      <c r="AX27" s="11" t="s">
        <v>132</v>
      </c>
      <c r="AY27" s="11" t="s">
        <v>132</v>
      </c>
      <c r="AZ27" s="11" t="s">
        <v>132</v>
      </c>
      <c r="BA27" s="11" t="s">
        <v>132</v>
      </c>
      <c r="BB27" s="11" t="s">
        <v>132</v>
      </c>
      <c r="BC27" s="11" t="s">
        <v>132</v>
      </c>
      <c r="BD27" s="11" t="s">
        <v>131</v>
      </c>
      <c r="BE27" s="11" t="s">
        <v>131</v>
      </c>
      <c r="BF27" s="11" t="s">
        <v>132</v>
      </c>
      <c r="BG27" s="11" t="s">
        <v>131</v>
      </c>
      <c r="BH27" s="11" t="s">
        <v>131</v>
      </c>
      <c r="BI27" s="11" t="s">
        <v>132</v>
      </c>
      <c r="BJ27" s="11" t="s">
        <v>131</v>
      </c>
      <c r="BK27" s="11" t="s">
        <v>132</v>
      </c>
      <c r="BL27" s="11" t="s">
        <v>131</v>
      </c>
      <c r="BM27" s="11" t="s">
        <v>131</v>
      </c>
      <c r="BN27" s="11" t="s">
        <v>132</v>
      </c>
      <c r="BO27" s="11" t="s">
        <v>133</v>
      </c>
      <c r="BP27" s="11" t="s">
        <v>133</v>
      </c>
      <c r="BQ27" s="11" t="s">
        <v>132</v>
      </c>
      <c r="BR27" s="11" t="s">
        <v>131</v>
      </c>
      <c r="BS27" s="11" t="s">
        <v>132</v>
      </c>
      <c r="BT27" s="11" t="s">
        <v>132</v>
      </c>
      <c r="BU27" s="11" t="s">
        <v>131</v>
      </c>
      <c r="BV27" s="11" t="s">
        <v>132</v>
      </c>
      <c r="BW27" s="11" t="s">
        <v>131</v>
      </c>
      <c r="BX27" s="11" t="s">
        <v>133</v>
      </c>
      <c r="BY27" s="11" t="s">
        <v>133</v>
      </c>
      <c r="BZ27" s="11" t="s">
        <v>132</v>
      </c>
      <c r="CA27" s="11" t="s">
        <v>132</v>
      </c>
      <c r="CB27" s="11" t="s">
        <v>132</v>
      </c>
      <c r="CC27" s="11" t="s">
        <v>132</v>
      </c>
      <c r="CD27" s="11" t="s">
        <v>133</v>
      </c>
      <c r="CE27" s="11" t="s">
        <v>132</v>
      </c>
      <c r="CF27" s="11" t="s">
        <v>132</v>
      </c>
      <c r="CG27" s="11" t="s">
        <v>132</v>
      </c>
      <c r="CH27" s="11" t="s">
        <v>132</v>
      </c>
      <c r="CI27" s="11" t="s">
        <v>132</v>
      </c>
      <c r="CJ27" s="11" t="s">
        <v>131</v>
      </c>
      <c r="CK27" s="11" t="s">
        <v>132</v>
      </c>
      <c r="CL27" s="11" t="s">
        <v>131</v>
      </c>
      <c r="CM27" s="11" t="s">
        <v>132</v>
      </c>
      <c r="CN27" s="11" t="s">
        <v>132</v>
      </c>
      <c r="CO27" s="11" t="s">
        <v>131</v>
      </c>
      <c r="CP27" s="11" t="s">
        <v>131</v>
      </c>
      <c r="CQ27" s="11" t="s">
        <v>131</v>
      </c>
      <c r="CR27" s="11" t="s">
        <v>132</v>
      </c>
      <c r="CS27" s="11" t="s">
        <v>131</v>
      </c>
      <c r="CT27" s="11" t="s">
        <v>131</v>
      </c>
      <c r="CU27" s="11" t="s">
        <v>132</v>
      </c>
      <c r="CV27" s="11" t="s">
        <v>131</v>
      </c>
      <c r="CW27" s="11" t="s">
        <v>133</v>
      </c>
      <c r="CX27" s="11" t="s">
        <v>132</v>
      </c>
      <c r="CY27" s="11" t="s">
        <v>131</v>
      </c>
      <c r="CZ27" s="11" t="s">
        <v>131</v>
      </c>
      <c r="DA27" s="11" t="s">
        <v>131</v>
      </c>
      <c r="DB27" s="11" t="s">
        <v>133</v>
      </c>
      <c r="DC27" s="11" t="s">
        <v>133</v>
      </c>
      <c r="DD27" s="11" t="s">
        <v>131</v>
      </c>
      <c r="DE27" s="11" t="s">
        <v>132</v>
      </c>
      <c r="DF27" s="11" t="s">
        <v>131</v>
      </c>
      <c r="DG27" s="11" t="s">
        <v>133</v>
      </c>
      <c r="DH27" s="11" t="s">
        <v>132</v>
      </c>
      <c r="DI27" s="11" t="s">
        <v>132</v>
      </c>
      <c r="DJ27" s="11" t="s">
        <v>132</v>
      </c>
      <c r="DK27" s="11" t="s">
        <v>131</v>
      </c>
      <c r="DL27" s="11" t="s">
        <v>133</v>
      </c>
      <c r="DM27" s="11" t="s">
        <v>132</v>
      </c>
      <c r="DN27" s="11" t="s">
        <v>131</v>
      </c>
      <c r="DO27" s="11" t="s">
        <v>132</v>
      </c>
      <c r="DP27" s="11" t="s">
        <v>131</v>
      </c>
      <c r="DQ27" s="11" t="s">
        <v>133</v>
      </c>
      <c r="DR27" s="11" t="s">
        <v>131</v>
      </c>
      <c r="DS27" s="11" t="s">
        <v>132</v>
      </c>
      <c r="DT27" s="11" t="s">
        <v>132</v>
      </c>
      <c r="DU27" s="11" t="s">
        <v>131</v>
      </c>
      <c r="DV27" s="11" t="s">
        <v>132</v>
      </c>
    </row>
    <row r="28" spans="1:126" x14ac:dyDescent="0.2">
      <c r="A28" t="s">
        <v>192</v>
      </c>
      <c r="B28" t="s">
        <v>127</v>
      </c>
      <c r="C28" t="s">
        <v>193</v>
      </c>
      <c r="D28" t="s">
        <v>129</v>
      </c>
      <c r="E28" t="s">
        <v>130</v>
      </c>
      <c r="F28" t="s">
        <v>130</v>
      </c>
      <c r="G28" t="s">
        <v>133</v>
      </c>
      <c r="H28" t="s">
        <v>133</v>
      </c>
      <c r="I28" t="s">
        <v>133</v>
      </c>
      <c r="J28" t="s">
        <v>132</v>
      </c>
      <c r="K28" t="s">
        <v>132</v>
      </c>
      <c r="L28" t="s">
        <v>132</v>
      </c>
      <c r="M28" t="s">
        <v>132</v>
      </c>
      <c r="N28" t="s">
        <v>132</v>
      </c>
      <c r="O28" t="s">
        <v>132</v>
      </c>
      <c r="P28" t="s">
        <v>132</v>
      </c>
      <c r="Q28" t="s">
        <v>133</v>
      </c>
      <c r="R28" t="s">
        <v>133</v>
      </c>
      <c r="S28" t="s">
        <v>133</v>
      </c>
      <c r="T28" t="s">
        <v>133</v>
      </c>
      <c r="U28" t="s">
        <v>133</v>
      </c>
      <c r="V28" t="s">
        <v>133</v>
      </c>
      <c r="W28" t="s">
        <v>133</v>
      </c>
      <c r="X28" t="s">
        <v>133</v>
      </c>
      <c r="Y28" t="s">
        <v>133</v>
      </c>
      <c r="Z28" t="s">
        <v>133</v>
      </c>
      <c r="AA28" t="s">
        <v>133</v>
      </c>
      <c r="AB28" t="s">
        <v>133</v>
      </c>
      <c r="AC28" t="s">
        <v>133</v>
      </c>
      <c r="AD28" t="s">
        <v>133</v>
      </c>
      <c r="AE28" t="s">
        <v>132</v>
      </c>
      <c r="AF28" t="s">
        <v>132</v>
      </c>
      <c r="AG28" t="s">
        <v>132</v>
      </c>
      <c r="AH28" t="s">
        <v>132</v>
      </c>
      <c r="AI28" t="s">
        <v>132</v>
      </c>
      <c r="AJ28" t="s">
        <v>132</v>
      </c>
      <c r="AK28" t="s">
        <v>133</v>
      </c>
      <c r="AL28" t="s">
        <v>133</v>
      </c>
      <c r="AM28" t="s">
        <v>133</v>
      </c>
      <c r="AN28" t="s">
        <v>133</v>
      </c>
      <c r="AO28" t="s">
        <v>133</v>
      </c>
      <c r="AP28" t="s">
        <v>133</v>
      </c>
      <c r="AQ28" t="s">
        <v>133</v>
      </c>
      <c r="AR28" t="s">
        <v>133</v>
      </c>
      <c r="AS28" t="s">
        <v>133</v>
      </c>
      <c r="AT28" t="s">
        <v>133</v>
      </c>
      <c r="AU28" t="s">
        <v>133</v>
      </c>
      <c r="AV28" t="s">
        <v>133</v>
      </c>
      <c r="AW28" t="s">
        <v>133</v>
      </c>
      <c r="AX28" t="s">
        <v>133</v>
      </c>
      <c r="AY28" t="s">
        <v>133</v>
      </c>
      <c r="AZ28" t="s">
        <v>132</v>
      </c>
      <c r="BA28" t="s">
        <v>133</v>
      </c>
      <c r="BB28" t="s">
        <v>132</v>
      </c>
      <c r="BC28" t="s">
        <v>132</v>
      </c>
      <c r="BD28" t="s">
        <v>132</v>
      </c>
      <c r="BE28" t="s">
        <v>131</v>
      </c>
      <c r="BF28" t="s">
        <v>131</v>
      </c>
      <c r="BG28" t="s">
        <v>131</v>
      </c>
      <c r="BH28" t="s">
        <v>131</v>
      </c>
      <c r="BI28" t="s">
        <v>131</v>
      </c>
      <c r="BJ28" t="s">
        <v>133</v>
      </c>
      <c r="BK28" t="s">
        <v>133</v>
      </c>
      <c r="BL28" t="s">
        <v>133</v>
      </c>
      <c r="BM28" t="s">
        <v>133</v>
      </c>
      <c r="BN28" t="s">
        <v>133</v>
      </c>
      <c r="BO28" t="s">
        <v>133</v>
      </c>
      <c r="BP28" t="s">
        <v>133</v>
      </c>
      <c r="BQ28" t="s">
        <v>133</v>
      </c>
      <c r="BR28" t="s">
        <v>133</v>
      </c>
      <c r="BS28" t="s">
        <v>133</v>
      </c>
      <c r="BT28" t="s">
        <v>133</v>
      </c>
      <c r="BU28" t="s">
        <v>133</v>
      </c>
      <c r="BV28" t="s">
        <v>133</v>
      </c>
      <c r="BW28" t="s">
        <v>133</v>
      </c>
      <c r="BX28" t="s">
        <v>133</v>
      </c>
      <c r="BY28" t="s">
        <v>132</v>
      </c>
      <c r="BZ28" t="s">
        <v>133</v>
      </c>
      <c r="CA28" t="s">
        <v>132</v>
      </c>
      <c r="CB28" t="s">
        <v>132</v>
      </c>
      <c r="CC28" t="s">
        <v>132</v>
      </c>
      <c r="CD28" t="s">
        <v>133</v>
      </c>
      <c r="CE28" t="s">
        <v>132</v>
      </c>
      <c r="CF28" t="s">
        <v>132</v>
      </c>
      <c r="CG28" t="s">
        <v>132</v>
      </c>
      <c r="CH28" t="s">
        <v>132</v>
      </c>
      <c r="CI28" t="s">
        <v>133</v>
      </c>
      <c r="CJ28" t="s">
        <v>133</v>
      </c>
      <c r="CK28" t="s">
        <v>133</v>
      </c>
      <c r="CL28" t="s">
        <v>133</v>
      </c>
      <c r="CM28" t="s">
        <v>133</v>
      </c>
      <c r="CN28" t="s">
        <v>133</v>
      </c>
      <c r="CO28" t="s">
        <v>133</v>
      </c>
      <c r="CP28" t="s">
        <v>133</v>
      </c>
      <c r="CQ28" t="s">
        <v>133</v>
      </c>
      <c r="CR28" t="s">
        <v>133</v>
      </c>
      <c r="CS28" t="s">
        <v>132</v>
      </c>
      <c r="CT28" t="s">
        <v>132</v>
      </c>
      <c r="CU28" t="s">
        <v>131</v>
      </c>
      <c r="CV28" t="s">
        <v>131</v>
      </c>
      <c r="CW28" t="s">
        <v>131</v>
      </c>
      <c r="CX28" t="s">
        <v>132</v>
      </c>
      <c r="CY28" t="s">
        <v>132</v>
      </c>
      <c r="CZ28" t="s">
        <v>132</v>
      </c>
      <c r="DA28" t="s">
        <v>132</v>
      </c>
      <c r="DB28" t="s">
        <v>132</v>
      </c>
      <c r="DC28" t="s">
        <v>133</v>
      </c>
      <c r="DD28" t="s">
        <v>133</v>
      </c>
      <c r="DE28" t="s">
        <v>133</v>
      </c>
      <c r="DF28" t="s">
        <v>133</v>
      </c>
      <c r="DG28" t="s">
        <v>133</v>
      </c>
      <c r="DH28" t="s">
        <v>133</v>
      </c>
      <c r="DI28" t="s">
        <v>133</v>
      </c>
      <c r="DJ28" t="s">
        <v>133</v>
      </c>
      <c r="DK28" t="s">
        <v>133</v>
      </c>
      <c r="DL28" t="s">
        <v>133</v>
      </c>
      <c r="DM28" t="s">
        <v>133</v>
      </c>
      <c r="DN28" t="s">
        <v>132</v>
      </c>
      <c r="DO28" t="s">
        <v>132</v>
      </c>
      <c r="DP28" t="s">
        <v>132</v>
      </c>
      <c r="DQ28" t="s">
        <v>132</v>
      </c>
      <c r="DR28" t="s">
        <v>132</v>
      </c>
      <c r="DS28" t="s">
        <v>132</v>
      </c>
      <c r="DT28" t="s">
        <v>132</v>
      </c>
      <c r="DU28" t="s">
        <v>132</v>
      </c>
      <c r="DV28" t="s">
        <v>132</v>
      </c>
    </row>
    <row r="29" spans="1:126" x14ac:dyDescent="0.2">
      <c r="A29" t="s">
        <v>194</v>
      </c>
      <c r="B29" t="s">
        <v>127</v>
      </c>
      <c r="C29" t="s">
        <v>160</v>
      </c>
      <c r="D29" t="s">
        <v>153</v>
      </c>
      <c r="E29" t="s">
        <v>130</v>
      </c>
      <c r="F29" t="s">
        <v>144</v>
      </c>
      <c r="G29" t="s">
        <v>133</v>
      </c>
      <c r="H29" t="s">
        <v>132</v>
      </c>
      <c r="I29" t="s">
        <v>133</v>
      </c>
      <c r="J29" t="s">
        <v>132</v>
      </c>
      <c r="K29" t="s">
        <v>132</v>
      </c>
      <c r="L29" t="s">
        <v>133</v>
      </c>
      <c r="M29" t="s">
        <v>133</v>
      </c>
      <c r="N29" t="s">
        <v>132</v>
      </c>
      <c r="O29" t="s">
        <v>131</v>
      </c>
      <c r="P29" t="s">
        <v>133</v>
      </c>
      <c r="Q29" t="s">
        <v>132</v>
      </c>
      <c r="R29" t="s">
        <v>132</v>
      </c>
      <c r="S29" t="s">
        <v>132</v>
      </c>
      <c r="T29" t="s">
        <v>132</v>
      </c>
      <c r="U29" t="s">
        <v>131</v>
      </c>
      <c r="V29" t="s">
        <v>133</v>
      </c>
      <c r="W29" t="s">
        <v>133</v>
      </c>
      <c r="X29" t="s">
        <v>133</v>
      </c>
      <c r="Y29" t="s">
        <v>133</v>
      </c>
      <c r="Z29" t="s">
        <v>131</v>
      </c>
      <c r="AA29" t="s">
        <v>133</v>
      </c>
      <c r="AB29" t="s">
        <v>132</v>
      </c>
      <c r="AC29" t="s">
        <v>132</v>
      </c>
      <c r="AD29" t="s">
        <v>133</v>
      </c>
      <c r="AE29" t="s">
        <v>131</v>
      </c>
      <c r="AF29" t="s">
        <v>132</v>
      </c>
      <c r="AG29" t="s">
        <v>133</v>
      </c>
      <c r="AH29" t="s">
        <v>133</v>
      </c>
      <c r="AI29" t="s">
        <v>132</v>
      </c>
      <c r="AJ29" t="s">
        <v>133</v>
      </c>
      <c r="AK29" t="s">
        <v>132</v>
      </c>
      <c r="AL29" t="s">
        <v>133</v>
      </c>
      <c r="AM29" t="s">
        <v>133</v>
      </c>
      <c r="AN29" t="s">
        <v>133</v>
      </c>
      <c r="AO29" t="s">
        <v>132</v>
      </c>
      <c r="AP29" t="s">
        <v>131</v>
      </c>
      <c r="AQ29" t="s">
        <v>133</v>
      </c>
      <c r="AR29" t="s">
        <v>131</v>
      </c>
      <c r="AS29" t="s">
        <v>131</v>
      </c>
      <c r="AT29" t="s">
        <v>133</v>
      </c>
      <c r="AU29" t="s">
        <v>133</v>
      </c>
      <c r="AV29" t="s">
        <v>133</v>
      </c>
      <c r="AW29" t="s">
        <v>133</v>
      </c>
      <c r="AX29" t="s">
        <v>133</v>
      </c>
      <c r="AY29" t="s">
        <v>132</v>
      </c>
      <c r="AZ29" t="s">
        <v>133</v>
      </c>
      <c r="BA29" t="s">
        <v>133</v>
      </c>
      <c r="BB29" t="s">
        <v>133</v>
      </c>
      <c r="BC29" t="s">
        <v>133</v>
      </c>
      <c r="BD29" t="s">
        <v>132</v>
      </c>
      <c r="BE29" t="s">
        <v>132</v>
      </c>
      <c r="BF29" t="s">
        <v>131</v>
      </c>
      <c r="BG29" t="s">
        <v>132</v>
      </c>
      <c r="BH29" t="s">
        <v>132</v>
      </c>
      <c r="BI29" t="s">
        <v>132</v>
      </c>
      <c r="BJ29" t="s">
        <v>133</v>
      </c>
      <c r="BK29" t="s">
        <v>132</v>
      </c>
      <c r="BL29" t="s">
        <v>133</v>
      </c>
      <c r="BM29" t="s">
        <v>133</v>
      </c>
      <c r="BN29" t="s">
        <v>131</v>
      </c>
      <c r="BO29" t="s">
        <v>133</v>
      </c>
      <c r="BP29" t="s">
        <v>133</v>
      </c>
      <c r="BQ29" t="s">
        <v>133</v>
      </c>
      <c r="BR29" t="s">
        <v>131</v>
      </c>
      <c r="BS29" t="s">
        <v>132</v>
      </c>
      <c r="BT29" t="s">
        <v>133</v>
      </c>
      <c r="BU29" t="s">
        <v>133</v>
      </c>
      <c r="BV29" t="s">
        <v>133</v>
      </c>
      <c r="BW29" t="s">
        <v>131</v>
      </c>
      <c r="BX29" t="s">
        <v>132</v>
      </c>
      <c r="BY29" t="s">
        <v>133</v>
      </c>
      <c r="BZ29" t="s">
        <v>132</v>
      </c>
      <c r="CA29" t="s">
        <v>133</v>
      </c>
      <c r="CB29" t="s">
        <v>132</v>
      </c>
      <c r="CC29" t="s">
        <v>132</v>
      </c>
      <c r="CD29" t="s">
        <v>132</v>
      </c>
      <c r="CE29" t="s">
        <v>132</v>
      </c>
      <c r="CF29" t="s">
        <v>132</v>
      </c>
      <c r="CG29" t="s">
        <v>131</v>
      </c>
      <c r="CH29" t="s">
        <v>131</v>
      </c>
      <c r="CI29" t="s">
        <v>131</v>
      </c>
      <c r="CJ29" t="s">
        <v>131</v>
      </c>
      <c r="CK29" t="s">
        <v>131</v>
      </c>
      <c r="CL29" t="s">
        <v>131</v>
      </c>
      <c r="CM29" t="s">
        <v>133</v>
      </c>
      <c r="CN29" t="s">
        <v>132</v>
      </c>
      <c r="CO29" t="s">
        <v>133</v>
      </c>
      <c r="CP29" t="s">
        <v>133</v>
      </c>
      <c r="CQ29" t="s">
        <v>132</v>
      </c>
      <c r="CR29" t="s">
        <v>132</v>
      </c>
      <c r="CS29" t="s">
        <v>132</v>
      </c>
      <c r="CT29" t="s">
        <v>131</v>
      </c>
      <c r="CU29" t="s">
        <v>131</v>
      </c>
      <c r="CV29" t="s">
        <v>131</v>
      </c>
      <c r="CW29" t="s">
        <v>132</v>
      </c>
      <c r="CX29" t="s">
        <v>132</v>
      </c>
      <c r="CY29" t="s">
        <v>133</v>
      </c>
      <c r="CZ29" t="s">
        <v>133</v>
      </c>
      <c r="DA29" t="s">
        <v>131</v>
      </c>
      <c r="DB29" t="s">
        <v>133</v>
      </c>
      <c r="DC29" t="s">
        <v>133</v>
      </c>
      <c r="DD29" t="s">
        <v>132</v>
      </c>
      <c r="DE29" t="s">
        <v>133</v>
      </c>
      <c r="DF29" t="s">
        <v>133</v>
      </c>
      <c r="DG29" t="s">
        <v>131</v>
      </c>
      <c r="DH29" t="s">
        <v>133</v>
      </c>
      <c r="DI29" t="s">
        <v>133</v>
      </c>
      <c r="DJ29" t="s">
        <v>133</v>
      </c>
      <c r="DK29" t="s">
        <v>133</v>
      </c>
      <c r="DL29" t="s">
        <v>132</v>
      </c>
      <c r="DM29" t="s">
        <v>132</v>
      </c>
      <c r="DN29" t="s">
        <v>132</v>
      </c>
      <c r="DO29" t="s">
        <v>133</v>
      </c>
      <c r="DP29" t="s">
        <v>132</v>
      </c>
      <c r="DQ29" t="s">
        <v>131</v>
      </c>
      <c r="DR29" t="s">
        <v>133</v>
      </c>
      <c r="DS29" t="s">
        <v>132</v>
      </c>
      <c r="DT29" t="s">
        <v>132</v>
      </c>
      <c r="DU29" t="s">
        <v>133</v>
      </c>
      <c r="DV29" t="s">
        <v>131</v>
      </c>
    </row>
    <row r="30" spans="1:126" s="11" customFormat="1" x14ac:dyDescent="0.2">
      <c r="A30" s="11" t="s">
        <v>195</v>
      </c>
      <c r="B30" s="11" t="s">
        <v>157</v>
      </c>
      <c r="C30" s="11" t="s">
        <v>142</v>
      </c>
      <c r="D30" s="11" t="s">
        <v>147</v>
      </c>
      <c r="E30" s="11" t="s">
        <v>140</v>
      </c>
      <c r="F30" s="11" t="s">
        <v>137</v>
      </c>
      <c r="G30" s="11" t="s">
        <v>133</v>
      </c>
      <c r="H30" s="11" t="s">
        <v>133</v>
      </c>
      <c r="I30" s="11" t="s">
        <v>132</v>
      </c>
      <c r="J30" s="11" t="s">
        <v>133</v>
      </c>
      <c r="K30" s="11" t="s">
        <v>131</v>
      </c>
      <c r="L30" s="11" t="s">
        <v>133</v>
      </c>
      <c r="M30" s="11" t="s">
        <v>133</v>
      </c>
      <c r="N30" s="11" t="s">
        <v>132</v>
      </c>
      <c r="O30" s="11" t="s">
        <v>132</v>
      </c>
      <c r="P30" s="11" t="s">
        <v>132</v>
      </c>
      <c r="Q30" s="11" t="s">
        <v>131</v>
      </c>
      <c r="R30" s="11" t="s">
        <v>132</v>
      </c>
      <c r="S30" s="11" t="s">
        <v>132</v>
      </c>
      <c r="T30" s="11" t="s">
        <v>131</v>
      </c>
      <c r="U30" s="11" t="s">
        <v>131</v>
      </c>
      <c r="V30" s="11" t="s">
        <v>132</v>
      </c>
      <c r="W30" s="11" t="s">
        <v>133</v>
      </c>
      <c r="X30" s="11" t="s">
        <v>132</v>
      </c>
      <c r="Y30" s="11" t="s">
        <v>131</v>
      </c>
      <c r="Z30" s="11" t="s">
        <v>131</v>
      </c>
      <c r="AA30" s="11" t="s">
        <v>132</v>
      </c>
      <c r="AB30" s="11" t="s">
        <v>132</v>
      </c>
      <c r="AC30" s="11" t="s">
        <v>132</v>
      </c>
      <c r="AD30" s="11" t="s">
        <v>132</v>
      </c>
      <c r="AE30" s="11" t="s">
        <v>131</v>
      </c>
      <c r="AF30" s="11" t="s">
        <v>132</v>
      </c>
      <c r="AG30" s="11" t="s">
        <v>133</v>
      </c>
      <c r="AH30" s="11" t="s">
        <v>132</v>
      </c>
      <c r="AI30" s="11" t="s">
        <v>131</v>
      </c>
      <c r="AJ30" s="11" t="s">
        <v>131</v>
      </c>
      <c r="AK30" s="11" t="s">
        <v>133</v>
      </c>
      <c r="AL30" s="11" t="s">
        <v>133</v>
      </c>
      <c r="AM30" s="11" t="s">
        <v>133</v>
      </c>
      <c r="AN30" s="11" t="s">
        <v>133</v>
      </c>
      <c r="AO30" s="11" t="s">
        <v>132</v>
      </c>
      <c r="AP30" s="11" t="s">
        <v>132</v>
      </c>
      <c r="AQ30" s="11" t="s">
        <v>133</v>
      </c>
      <c r="AR30" s="11" t="s">
        <v>132</v>
      </c>
      <c r="AS30" s="11" t="s">
        <v>132</v>
      </c>
      <c r="AT30" s="11" t="s">
        <v>132</v>
      </c>
      <c r="AU30" s="11" t="s">
        <v>133</v>
      </c>
      <c r="AV30" s="11" t="s">
        <v>133</v>
      </c>
      <c r="AW30" s="11" t="s">
        <v>132</v>
      </c>
      <c r="AX30" s="11" t="s">
        <v>131</v>
      </c>
      <c r="AY30" s="11" t="s">
        <v>131</v>
      </c>
      <c r="AZ30" s="11" t="s">
        <v>132</v>
      </c>
      <c r="BA30" s="11" t="s">
        <v>132</v>
      </c>
      <c r="BB30" s="11" t="s">
        <v>132</v>
      </c>
      <c r="BC30" s="11" t="s">
        <v>132</v>
      </c>
      <c r="BD30" s="11" t="s">
        <v>132</v>
      </c>
      <c r="BE30" s="11" t="s">
        <v>132</v>
      </c>
      <c r="BF30" s="11" t="s">
        <v>132</v>
      </c>
      <c r="BG30" s="11" t="s">
        <v>131</v>
      </c>
      <c r="BH30" s="11" t="s">
        <v>131</v>
      </c>
      <c r="BI30" s="11" t="s">
        <v>132</v>
      </c>
      <c r="BJ30" s="11" t="s">
        <v>133</v>
      </c>
      <c r="BK30" s="11" t="s">
        <v>132</v>
      </c>
      <c r="BL30" s="11" t="s">
        <v>131</v>
      </c>
      <c r="BM30" s="11" t="s">
        <v>131</v>
      </c>
      <c r="BN30" s="11" t="s">
        <v>131</v>
      </c>
      <c r="BO30" s="11" t="s">
        <v>133</v>
      </c>
      <c r="BP30" s="11" t="s">
        <v>133</v>
      </c>
      <c r="BQ30" s="11" t="s">
        <v>133</v>
      </c>
      <c r="BR30" s="11" t="s">
        <v>133</v>
      </c>
      <c r="BS30" s="11" t="s">
        <v>131</v>
      </c>
      <c r="BT30" s="11" t="s">
        <v>133</v>
      </c>
      <c r="BU30" s="11" t="s">
        <v>133</v>
      </c>
      <c r="BV30" s="11" t="s">
        <v>133</v>
      </c>
      <c r="BW30" s="11" t="s">
        <v>132</v>
      </c>
      <c r="BX30" s="11" t="s">
        <v>132</v>
      </c>
      <c r="BY30" s="11" t="s">
        <v>133</v>
      </c>
      <c r="BZ30" s="11" t="s">
        <v>133</v>
      </c>
      <c r="CA30" s="11" t="s">
        <v>133</v>
      </c>
      <c r="CB30" s="11" t="s">
        <v>132</v>
      </c>
      <c r="CC30" s="11" t="s">
        <v>132</v>
      </c>
      <c r="CD30" s="11" t="s">
        <v>133</v>
      </c>
      <c r="CE30" s="11" t="s">
        <v>133</v>
      </c>
      <c r="CF30" s="11" t="s">
        <v>133</v>
      </c>
      <c r="CG30" s="11" t="s">
        <v>132</v>
      </c>
      <c r="CH30" s="11" t="s">
        <v>133</v>
      </c>
      <c r="CI30" s="11" t="s">
        <v>132</v>
      </c>
      <c r="CJ30" s="11" t="s">
        <v>131</v>
      </c>
      <c r="CK30" s="11" t="s">
        <v>131</v>
      </c>
      <c r="CL30" s="11" t="s">
        <v>131</v>
      </c>
      <c r="CM30" s="11" t="s">
        <v>131</v>
      </c>
      <c r="CN30" s="11" t="s">
        <v>133</v>
      </c>
      <c r="CO30" s="11" t="s">
        <v>133</v>
      </c>
      <c r="CP30" s="11" t="s">
        <v>132</v>
      </c>
      <c r="CQ30" s="11" t="s">
        <v>132</v>
      </c>
      <c r="CR30" s="11" t="s">
        <v>133</v>
      </c>
      <c r="CS30" s="11" t="s">
        <v>132</v>
      </c>
      <c r="CT30" s="11" t="s">
        <v>132</v>
      </c>
      <c r="CU30" s="11" t="s">
        <v>132</v>
      </c>
      <c r="CV30" s="11" t="s">
        <v>132</v>
      </c>
      <c r="CW30" s="11" t="s">
        <v>132</v>
      </c>
      <c r="CX30" s="11" t="s">
        <v>133</v>
      </c>
      <c r="CY30" s="11" t="s">
        <v>133</v>
      </c>
      <c r="CZ30" s="11" t="s">
        <v>133</v>
      </c>
      <c r="DA30" s="11" t="s">
        <v>132</v>
      </c>
      <c r="DB30" s="11" t="s">
        <v>131</v>
      </c>
      <c r="DC30" s="11" t="s">
        <v>132</v>
      </c>
      <c r="DD30" s="11" t="s">
        <v>131</v>
      </c>
      <c r="DE30" s="11" t="s">
        <v>132</v>
      </c>
      <c r="DF30" s="11" t="s">
        <v>132</v>
      </c>
      <c r="DG30" s="11" t="s">
        <v>133</v>
      </c>
      <c r="DH30" s="11" t="s">
        <v>133</v>
      </c>
      <c r="DI30" s="11" t="s">
        <v>133</v>
      </c>
      <c r="DJ30" s="11" t="s">
        <v>133</v>
      </c>
      <c r="DK30" s="11" t="s">
        <v>132</v>
      </c>
      <c r="DL30" s="11" t="s">
        <v>131</v>
      </c>
      <c r="DM30" s="11" t="s">
        <v>132</v>
      </c>
      <c r="DN30" s="11" t="s">
        <v>132</v>
      </c>
      <c r="DO30" s="11" t="s">
        <v>132</v>
      </c>
      <c r="DP30" s="11" t="s">
        <v>132</v>
      </c>
      <c r="DQ30" s="11" t="s">
        <v>132</v>
      </c>
      <c r="DR30" s="11" t="s">
        <v>133</v>
      </c>
      <c r="DS30" s="11" t="s">
        <v>132</v>
      </c>
      <c r="DT30" s="11" t="s">
        <v>132</v>
      </c>
      <c r="DU30" s="11" t="s">
        <v>132</v>
      </c>
      <c r="DV30" s="11" t="s">
        <v>132</v>
      </c>
    </row>
    <row r="31" spans="1:126" s="11" customFormat="1" x14ac:dyDescent="0.2">
      <c r="A31" s="11" t="s">
        <v>196</v>
      </c>
      <c r="B31" s="11" t="s">
        <v>157</v>
      </c>
      <c r="C31" s="11" t="s">
        <v>164</v>
      </c>
      <c r="D31" s="11" t="s">
        <v>197</v>
      </c>
      <c r="E31" s="11" t="s">
        <v>137</v>
      </c>
      <c r="F31" s="11" t="s">
        <v>140</v>
      </c>
      <c r="G31" s="11" t="s">
        <v>132</v>
      </c>
      <c r="H31" s="11" t="s">
        <v>133</v>
      </c>
      <c r="I31" s="11" t="s">
        <v>132</v>
      </c>
      <c r="J31" s="11" t="s">
        <v>132</v>
      </c>
      <c r="K31" s="11" t="s">
        <v>132</v>
      </c>
      <c r="L31" s="11" t="s">
        <v>132</v>
      </c>
      <c r="M31" s="11" t="s">
        <v>132</v>
      </c>
      <c r="N31" s="11" t="s">
        <v>132</v>
      </c>
      <c r="O31" s="11" t="s">
        <v>131</v>
      </c>
      <c r="P31" s="11" t="s">
        <v>132</v>
      </c>
      <c r="Q31" s="11" t="s">
        <v>131</v>
      </c>
      <c r="R31" s="11" t="s">
        <v>133</v>
      </c>
      <c r="S31" s="11" t="s">
        <v>133</v>
      </c>
      <c r="T31" s="11" t="s">
        <v>132</v>
      </c>
      <c r="U31" s="11" t="s">
        <v>132</v>
      </c>
      <c r="V31" s="11" t="s">
        <v>132</v>
      </c>
      <c r="W31" s="11" t="s">
        <v>133</v>
      </c>
      <c r="X31" s="11" t="s">
        <v>133</v>
      </c>
      <c r="Y31" s="11" t="s">
        <v>133</v>
      </c>
      <c r="Z31" s="11" t="s">
        <v>132</v>
      </c>
      <c r="AA31" s="11" t="s">
        <v>131</v>
      </c>
      <c r="AB31" s="11" t="s">
        <v>132</v>
      </c>
      <c r="AC31" s="11" t="s">
        <v>132</v>
      </c>
      <c r="AD31" s="11" t="s">
        <v>131</v>
      </c>
      <c r="AE31" s="11" t="s">
        <v>131</v>
      </c>
      <c r="AF31" s="11" t="s">
        <v>132</v>
      </c>
      <c r="AG31" s="11" t="s">
        <v>132</v>
      </c>
      <c r="AH31" s="11" t="s">
        <v>132</v>
      </c>
      <c r="AI31" s="11" t="s">
        <v>132</v>
      </c>
      <c r="AJ31" s="11" t="s">
        <v>132</v>
      </c>
      <c r="AK31" s="11" t="s">
        <v>133</v>
      </c>
      <c r="AL31" s="11" t="s">
        <v>133</v>
      </c>
      <c r="AM31" s="11" t="s">
        <v>133</v>
      </c>
      <c r="AN31" s="11" t="s">
        <v>133</v>
      </c>
      <c r="AO31" s="11" t="s">
        <v>133</v>
      </c>
      <c r="AP31" s="11" t="s">
        <v>133</v>
      </c>
      <c r="AQ31" s="11" t="s">
        <v>133</v>
      </c>
      <c r="AR31" s="11" t="s">
        <v>133</v>
      </c>
      <c r="AS31" s="11" t="s">
        <v>133</v>
      </c>
      <c r="AT31" s="11" t="s">
        <v>133</v>
      </c>
      <c r="AU31" s="11" t="s">
        <v>133</v>
      </c>
      <c r="AV31" s="11" t="s">
        <v>133</v>
      </c>
      <c r="AW31" s="11" t="s">
        <v>133</v>
      </c>
      <c r="AX31" s="11" t="s">
        <v>133</v>
      </c>
      <c r="AY31" s="11" t="s">
        <v>131</v>
      </c>
      <c r="AZ31" s="11" t="s">
        <v>132</v>
      </c>
      <c r="BA31" s="11" t="s">
        <v>133</v>
      </c>
      <c r="BB31" s="11" t="s">
        <v>132</v>
      </c>
      <c r="BC31" s="11" t="s">
        <v>132</v>
      </c>
      <c r="BD31" s="11" t="s">
        <v>132</v>
      </c>
      <c r="BE31" s="11" t="s">
        <v>132</v>
      </c>
      <c r="BF31" s="11" t="s">
        <v>133</v>
      </c>
      <c r="BG31" s="11" t="s">
        <v>132</v>
      </c>
      <c r="BH31" s="11" t="s">
        <v>132</v>
      </c>
      <c r="BI31" s="11" t="s">
        <v>132</v>
      </c>
      <c r="BJ31" s="11" t="s">
        <v>132</v>
      </c>
      <c r="BK31" s="11" t="s">
        <v>133</v>
      </c>
      <c r="BL31" s="11" t="s">
        <v>133</v>
      </c>
      <c r="BM31" s="11" t="s">
        <v>132</v>
      </c>
      <c r="BN31" s="11" t="s">
        <v>132</v>
      </c>
      <c r="BO31" s="11" t="s">
        <v>132</v>
      </c>
      <c r="BP31" s="11" t="s">
        <v>132</v>
      </c>
      <c r="BQ31" s="11" t="s">
        <v>132</v>
      </c>
      <c r="BR31" s="11" t="s">
        <v>132</v>
      </c>
      <c r="BS31" s="11" t="s">
        <v>132</v>
      </c>
      <c r="BT31" s="11" t="s">
        <v>132</v>
      </c>
      <c r="BU31" s="11" t="s">
        <v>133</v>
      </c>
      <c r="BV31" s="11" t="s">
        <v>133</v>
      </c>
      <c r="BW31" s="11" t="s">
        <v>132</v>
      </c>
      <c r="BX31" s="11" t="s">
        <v>132</v>
      </c>
      <c r="BY31" s="11" t="s">
        <v>131</v>
      </c>
      <c r="BZ31" s="11" t="s">
        <v>132</v>
      </c>
      <c r="CA31" s="11" t="s">
        <v>132</v>
      </c>
      <c r="CB31" s="11" t="s">
        <v>132</v>
      </c>
      <c r="CC31" s="11" t="s">
        <v>132</v>
      </c>
      <c r="CD31" s="11" t="s">
        <v>132</v>
      </c>
      <c r="CE31" s="11" t="s">
        <v>133</v>
      </c>
      <c r="CF31" s="11" t="s">
        <v>133</v>
      </c>
      <c r="CG31" s="11" t="s">
        <v>133</v>
      </c>
      <c r="CH31" s="11" t="s">
        <v>131</v>
      </c>
      <c r="CI31" s="11" t="s">
        <v>132</v>
      </c>
      <c r="CJ31" s="11" t="s">
        <v>133</v>
      </c>
      <c r="CK31" s="11" t="s">
        <v>133</v>
      </c>
      <c r="CL31" s="11" t="s">
        <v>132</v>
      </c>
      <c r="CM31" s="11" t="s">
        <v>132</v>
      </c>
      <c r="CN31" s="11" t="s">
        <v>132</v>
      </c>
      <c r="CO31" s="11" t="s">
        <v>133</v>
      </c>
      <c r="CP31" s="11" t="s">
        <v>133</v>
      </c>
      <c r="CQ31" s="11" t="s">
        <v>132</v>
      </c>
      <c r="CR31" s="11" t="s">
        <v>132</v>
      </c>
      <c r="CS31" s="11" t="s">
        <v>132</v>
      </c>
      <c r="CT31" s="11" t="s">
        <v>133</v>
      </c>
      <c r="CU31" s="11" t="s">
        <v>133</v>
      </c>
      <c r="CV31" s="11" t="s">
        <v>132</v>
      </c>
      <c r="CW31" s="11" t="s">
        <v>132</v>
      </c>
      <c r="CX31" s="11" t="s">
        <v>131</v>
      </c>
      <c r="CY31" s="11" t="s">
        <v>133</v>
      </c>
      <c r="CZ31" s="11" t="s">
        <v>132</v>
      </c>
      <c r="DA31" s="11" t="s">
        <v>132</v>
      </c>
      <c r="DB31" s="11" t="s">
        <v>132</v>
      </c>
      <c r="DC31" s="11" t="s">
        <v>132</v>
      </c>
      <c r="DD31" s="11" t="s">
        <v>132</v>
      </c>
      <c r="DE31" s="11" t="s">
        <v>132</v>
      </c>
      <c r="DF31" s="11" t="s">
        <v>132</v>
      </c>
      <c r="DG31" s="11" t="s">
        <v>133</v>
      </c>
      <c r="DH31" s="11" t="s">
        <v>132</v>
      </c>
      <c r="DI31" s="11" t="s">
        <v>133</v>
      </c>
      <c r="DJ31" s="11" t="s">
        <v>133</v>
      </c>
      <c r="DK31" s="11" t="s">
        <v>132</v>
      </c>
      <c r="DL31" s="11" t="s">
        <v>133</v>
      </c>
      <c r="DM31" s="11" t="s">
        <v>132</v>
      </c>
      <c r="DN31" s="11" t="s">
        <v>133</v>
      </c>
      <c r="DO31" s="11" t="s">
        <v>133</v>
      </c>
      <c r="DP31" s="11" t="s">
        <v>132</v>
      </c>
      <c r="DQ31" s="11" t="s">
        <v>132</v>
      </c>
      <c r="DR31" s="11" t="s">
        <v>132</v>
      </c>
      <c r="DS31" s="11" t="s">
        <v>132</v>
      </c>
      <c r="DT31" s="11" t="s">
        <v>132</v>
      </c>
      <c r="DU31" s="11" t="s">
        <v>132</v>
      </c>
      <c r="DV31" s="11" t="s">
        <v>132</v>
      </c>
    </row>
    <row r="32" spans="1:126" x14ac:dyDescent="0.2">
      <c r="A32" t="s">
        <v>198</v>
      </c>
      <c r="B32" t="s">
        <v>127</v>
      </c>
      <c r="C32" t="s">
        <v>149</v>
      </c>
      <c r="D32" t="s">
        <v>153</v>
      </c>
      <c r="E32" t="s">
        <v>137</v>
      </c>
      <c r="F32" t="s">
        <v>130</v>
      </c>
      <c r="G32" t="s">
        <v>132</v>
      </c>
      <c r="H32" t="s">
        <v>132</v>
      </c>
      <c r="I32" t="s">
        <v>132</v>
      </c>
      <c r="J32" t="s">
        <v>131</v>
      </c>
      <c r="K32" t="s">
        <v>133</v>
      </c>
      <c r="L32" t="s">
        <v>133</v>
      </c>
      <c r="M32" t="s">
        <v>132</v>
      </c>
      <c r="N32" t="s">
        <v>132</v>
      </c>
      <c r="O32" t="s">
        <v>131</v>
      </c>
      <c r="P32" t="s">
        <v>133</v>
      </c>
      <c r="Q32" t="s">
        <v>132</v>
      </c>
      <c r="R32" t="s">
        <v>132</v>
      </c>
      <c r="S32" t="s">
        <v>133</v>
      </c>
      <c r="T32" t="s">
        <v>132</v>
      </c>
      <c r="U32" t="s">
        <v>131</v>
      </c>
      <c r="V32" t="s">
        <v>132</v>
      </c>
      <c r="W32" t="s">
        <v>132</v>
      </c>
      <c r="X32" t="s">
        <v>132</v>
      </c>
      <c r="Y32" t="s">
        <v>132</v>
      </c>
      <c r="Z32" t="s">
        <v>133</v>
      </c>
      <c r="AA32" t="s">
        <v>132</v>
      </c>
      <c r="AB32" t="s">
        <v>132</v>
      </c>
      <c r="AC32" t="s">
        <v>132</v>
      </c>
      <c r="AD32" t="s">
        <v>132</v>
      </c>
      <c r="AE32" t="s">
        <v>131</v>
      </c>
      <c r="AF32" t="s">
        <v>133</v>
      </c>
      <c r="AG32" t="s">
        <v>133</v>
      </c>
      <c r="AH32" t="s">
        <v>132</v>
      </c>
      <c r="AI32" t="s">
        <v>133</v>
      </c>
      <c r="AJ32" t="s">
        <v>132</v>
      </c>
      <c r="AK32" t="s">
        <v>132</v>
      </c>
      <c r="AL32" t="s">
        <v>132</v>
      </c>
      <c r="AM32" t="s">
        <v>132</v>
      </c>
      <c r="AN32" t="s">
        <v>132</v>
      </c>
      <c r="AO32" t="s">
        <v>131</v>
      </c>
      <c r="AP32" t="s">
        <v>131</v>
      </c>
      <c r="AQ32" t="s">
        <v>132</v>
      </c>
      <c r="AR32" t="s">
        <v>132</v>
      </c>
      <c r="AS32" t="s">
        <v>132</v>
      </c>
      <c r="AT32" t="s">
        <v>131</v>
      </c>
      <c r="AU32" t="s">
        <v>133</v>
      </c>
      <c r="AV32" t="s">
        <v>133</v>
      </c>
      <c r="AW32" t="s">
        <v>133</v>
      </c>
      <c r="AX32" t="s">
        <v>133</v>
      </c>
      <c r="AY32" t="s">
        <v>131</v>
      </c>
      <c r="AZ32" t="s">
        <v>133</v>
      </c>
      <c r="BA32" t="s">
        <v>133</v>
      </c>
      <c r="BB32" t="s">
        <v>132</v>
      </c>
      <c r="BC32" t="s">
        <v>133</v>
      </c>
      <c r="BD32" t="s">
        <v>132</v>
      </c>
      <c r="BE32" t="s">
        <v>133</v>
      </c>
      <c r="BF32" t="s">
        <v>133</v>
      </c>
      <c r="BG32" t="s">
        <v>133</v>
      </c>
      <c r="BH32" t="s">
        <v>133</v>
      </c>
      <c r="BI32" t="s">
        <v>132</v>
      </c>
      <c r="BJ32" t="s">
        <v>133</v>
      </c>
      <c r="BK32" t="s">
        <v>132</v>
      </c>
      <c r="BL32" t="s">
        <v>132</v>
      </c>
      <c r="BM32" t="s">
        <v>133</v>
      </c>
      <c r="BN32" t="s">
        <v>131</v>
      </c>
      <c r="BO32" t="s">
        <v>133</v>
      </c>
      <c r="BP32" t="s">
        <v>133</v>
      </c>
      <c r="BQ32" t="s">
        <v>132</v>
      </c>
      <c r="BR32" t="s">
        <v>131</v>
      </c>
      <c r="BS32" t="s">
        <v>133</v>
      </c>
      <c r="BT32" t="s">
        <v>133</v>
      </c>
      <c r="BU32" t="s">
        <v>133</v>
      </c>
      <c r="BV32" t="s">
        <v>132</v>
      </c>
      <c r="BW32" t="s">
        <v>131</v>
      </c>
      <c r="BX32" t="s">
        <v>132</v>
      </c>
      <c r="BY32" t="s">
        <v>132</v>
      </c>
      <c r="BZ32" t="s">
        <v>132</v>
      </c>
      <c r="CA32" t="s">
        <v>132</v>
      </c>
      <c r="CB32" t="s">
        <v>132</v>
      </c>
      <c r="CC32" t="s">
        <v>132</v>
      </c>
      <c r="CD32" t="s">
        <v>132</v>
      </c>
      <c r="CE32" t="s">
        <v>132</v>
      </c>
      <c r="CF32" t="s">
        <v>132</v>
      </c>
      <c r="CG32" t="s">
        <v>132</v>
      </c>
      <c r="CH32" t="s">
        <v>132</v>
      </c>
      <c r="CI32" t="s">
        <v>133</v>
      </c>
      <c r="CJ32" t="s">
        <v>133</v>
      </c>
      <c r="CK32" t="s">
        <v>132</v>
      </c>
      <c r="CL32" t="s">
        <v>131</v>
      </c>
      <c r="CM32" t="s">
        <v>133</v>
      </c>
      <c r="CN32" t="s">
        <v>132</v>
      </c>
      <c r="CO32" t="s">
        <v>133</v>
      </c>
      <c r="CP32" t="s">
        <v>132</v>
      </c>
      <c r="CQ32" t="s">
        <v>131</v>
      </c>
      <c r="CR32" t="s">
        <v>133</v>
      </c>
      <c r="CS32" t="s">
        <v>133</v>
      </c>
      <c r="CT32" t="s">
        <v>133</v>
      </c>
      <c r="CU32" t="s">
        <v>132</v>
      </c>
      <c r="CV32" t="s">
        <v>131</v>
      </c>
      <c r="CW32" t="s">
        <v>133</v>
      </c>
      <c r="CX32" t="s">
        <v>133</v>
      </c>
      <c r="CY32" t="s">
        <v>133</v>
      </c>
      <c r="CZ32" t="s">
        <v>132</v>
      </c>
      <c r="DA32" t="s">
        <v>131</v>
      </c>
      <c r="DB32" t="s">
        <v>133</v>
      </c>
      <c r="DC32" t="s">
        <v>133</v>
      </c>
      <c r="DD32" t="s">
        <v>132</v>
      </c>
      <c r="DE32" t="s">
        <v>131</v>
      </c>
      <c r="DF32" t="s">
        <v>131</v>
      </c>
      <c r="DG32" t="s">
        <v>133</v>
      </c>
      <c r="DH32" t="s">
        <v>132</v>
      </c>
      <c r="DI32" t="s">
        <v>133</v>
      </c>
      <c r="DJ32" t="s">
        <v>133</v>
      </c>
      <c r="DK32" t="s">
        <v>133</v>
      </c>
      <c r="DL32" t="s">
        <v>131</v>
      </c>
      <c r="DM32" t="s">
        <v>131</v>
      </c>
      <c r="DN32" t="s">
        <v>132</v>
      </c>
      <c r="DO32" t="s">
        <v>132</v>
      </c>
      <c r="DP32" t="s">
        <v>133</v>
      </c>
      <c r="DQ32" t="s">
        <v>131</v>
      </c>
      <c r="DR32" t="s">
        <v>133</v>
      </c>
      <c r="DS32" t="s">
        <v>132</v>
      </c>
      <c r="DT32" t="s">
        <v>132</v>
      </c>
      <c r="DU32" t="s">
        <v>133</v>
      </c>
      <c r="DV32" t="s">
        <v>131</v>
      </c>
    </row>
    <row r="33" spans="1:126" x14ac:dyDescent="0.2">
      <c r="A33" t="s">
        <v>199</v>
      </c>
      <c r="B33" t="s">
        <v>127</v>
      </c>
      <c r="C33" t="s">
        <v>200</v>
      </c>
      <c r="D33" t="s">
        <v>201</v>
      </c>
      <c r="E33" t="s">
        <v>130</v>
      </c>
      <c r="F33" t="s">
        <v>137</v>
      </c>
      <c r="G33" t="s">
        <v>132</v>
      </c>
      <c r="H33" t="s">
        <v>133</v>
      </c>
      <c r="I33" t="s">
        <v>132</v>
      </c>
      <c r="J33" t="s">
        <v>131</v>
      </c>
      <c r="K33" t="s">
        <v>132</v>
      </c>
      <c r="L33" t="s">
        <v>133</v>
      </c>
      <c r="M33" t="s">
        <v>133</v>
      </c>
      <c r="N33" t="s">
        <v>132</v>
      </c>
      <c r="O33" t="s">
        <v>132</v>
      </c>
      <c r="P33" t="s">
        <v>131</v>
      </c>
      <c r="Q33" t="s">
        <v>132</v>
      </c>
      <c r="R33" t="s">
        <v>133</v>
      </c>
      <c r="S33" t="s">
        <v>132</v>
      </c>
      <c r="T33" t="s">
        <v>133</v>
      </c>
      <c r="U33" t="s">
        <v>131</v>
      </c>
      <c r="V33" t="s">
        <v>133</v>
      </c>
      <c r="W33" t="s">
        <v>133</v>
      </c>
      <c r="X33" t="s">
        <v>132</v>
      </c>
      <c r="Y33" t="s">
        <v>132</v>
      </c>
      <c r="Z33" t="s">
        <v>131</v>
      </c>
      <c r="AA33" t="s">
        <v>133</v>
      </c>
      <c r="AB33" t="s">
        <v>133</v>
      </c>
      <c r="AC33" t="s">
        <v>133</v>
      </c>
      <c r="AD33" t="s">
        <v>132</v>
      </c>
      <c r="AE33" t="s">
        <v>131</v>
      </c>
      <c r="AF33" t="s">
        <v>132</v>
      </c>
      <c r="AG33" t="s">
        <v>132</v>
      </c>
      <c r="AH33" t="s">
        <v>132</v>
      </c>
      <c r="AI33" t="s">
        <v>132</v>
      </c>
      <c r="AJ33" t="s">
        <v>132</v>
      </c>
      <c r="AK33" t="s">
        <v>131</v>
      </c>
      <c r="AL33" t="s">
        <v>133</v>
      </c>
      <c r="AM33" t="s">
        <v>131</v>
      </c>
      <c r="AN33" t="s">
        <v>132</v>
      </c>
      <c r="AO33" t="s">
        <v>132</v>
      </c>
      <c r="AP33" t="s">
        <v>132</v>
      </c>
      <c r="AQ33" t="s">
        <v>132</v>
      </c>
      <c r="AR33" t="s">
        <v>132</v>
      </c>
      <c r="AS33" t="s">
        <v>131</v>
      </c>
      <c r="AT33" t="s">
        <v>132</v>
      </c>
      <c r="AU33" t="s">
        <v>131</v>
      </c>
      <c r="AV33" t="s">
        <v>133</v>
      </c>
      <c r="AW33" t="s">
        <v>131</v>
      </c>
      <c r="AX33" t="s">
        <v>131</v>
      </c>
      <c r="AY33" t="s">
        <v>132</v>
      </c>
      <c r="AZ33" t="s">
        <v>131</v>
      </c>
      <c r="BA33" t="s">
        <v>133</v>
      </c>
      <c r="BB33" t="s">
        <v>132</v>
      </c>
      <c r="BC33" t="s">
        <v>132</v>
      </c>
      <c r="BD33" t="s">
        <v>132</v>
      </c>
      <c r="BE33" t="s">
        <v>131</v>
      </c>
      <c r="BF33" t="s">
        <v>132</v>
      </c>
      <c r="BG33" t="s">
        <v>132</v>
      </c>
      <c r="BH33" t="s">
        <v>132</v>
      </c>
      <c r="BI33" t="s">
        <v>132</v>
      </c>
      <c r="BJ33" t="s">
        <v>133</v>
      </c>
      <c r="BK33" t="s">
        <v>132</v>
      </c>
      <c r="BL33" t="s">
        <v>132</v>
      </c>
      <c r="BM33" t="s">
        <v>132</v>
      </c>
      <c r="BN33" t="s">
        <v>132</v>
      </c>
      <c r="BO33" t="s">
        <v>133</v>
      </c>
      <c r="BP33" t="s">
        <v>133</v>
      </c>
      <c r="BQ33" t="s">
        <v>133</v>
      </c>
      <c r="BR33" t="s">
        <v>132</v>
      </c>
      <c r="BS33" t="s">
        <v>132</v>
      </c>
      <c r="BT33" t="s">
        <v>133</v>
      </c>
      <c r="BU33" t="s">
        <v>133</v>
      </c>
      <c r="BV33" t="s">
        <v>133</v>
      </c>
      <c r="BW33" t="s">
        <v>132</v>
      </c>
      <c r="BX33" t="s">
        <v>132</v>
      </c>
      <c r="BY33" t="s">
        <v>132</v>
      </c>
      <c r="BZ33" t="s">
        <v>132</v>
      </c>
      <c r="CA33" t="s">
        <v>132</v>
      </c>
      <c r="CB33" t="s">
        <v>131</v>
      </c>
      <c r="CC33" t="s">
        <v>132</v>
      </c>
      <c r="CD33" t="s">
        <v>133</v>
      </c>
      <c r="CE33" t="s">
        <v>133</v>
      </c>
      <c r="CF33" t="s">
        <v>133</v>
      </c>
      <c r="CG33" t="s">
        <v>132</v>
      </c>
      <c r="CH33" t="s">
        <v>131</v>
      </c>
      <c r="CI33" t="s">
        <v>132</v>
      </c>
      <c r="CJ33" t="s">
        <v>133</v>
      </c>
      <c r="CK33" t="s">
        <v>132</v>
      </c>
      <c r="CL33" t="s">
        <v>132</v>
      </c>
      <c r="CM33" t="s">
        <v>132</v>
      </c>
      <c r="CN33" t="s">
        <v>133</v>
      </c>
      <c r="CO33" t="s">
        <v>133</v>
      </c>
      <c r="CP33" t="s">
        <v>133</v>
      </c>
      <c r="CQ33" t="s">
        <v>133</v>
      </c>
      <c r="CR33" t="s">
        <v>131</v>
      </c>
      <c r="CS33" t="s">
        <v>132</v>
      </c>
      <c r="CT33" t="s">
        <v>133</v>
      </c>
      <c r="CU33" t="s">
        <v>133</v>
      </c>
      <c r="CV33" t="s">
        <v>132</v>
      </c>
      <c r="CW33" t="s">
        <v>132</v>
      </c>
      <c r="CX33" t="s">
        <v>133</v>
      </c>
      <c r="CY33" t="s">
        <v>133</v>
      </c>
      <c r="CZ33" t="s">
        <v>133</v>
      </c>
      <c r="DA33" t="s">
        <v>132</v>
      </c>
      <c r="DB33" t="s">
        <v>133</v>
      </c>
      <c r="DC33" t="s">
        <v>131</v>
      </c>
      <c r="DD33" t="s">
        <v>132</v>
      </c>
      <c r="DE33" t="s">
        <v>131</v>
      </c>
      <c r="DF33" t="s">
        <v>131</v>
      </c>
      <c r="DG33" t="s">
        <v>133</v>
      </c>
      <c r="DH33" t="s">
        <v>132</v>
      </c>
      <c r="DI33" t="s">
        <v>132</v>
      </c>
      <c r="DJ33" t="s">
        <v>133</v>
      </c>
      <c r="DK33" t="s">
        <v>132</v>
      </c>
      <c r="DL33" t="s">
        <v>131</v>
      </c>
      <c r="DM33" t="s">
        <v>132</v>
      </c>
      <c r="DN33" t="s">
        <v>132</v>
      </c>
      <c r="DO33" t="s">
        <v>132</v>
      </c>
      <c r="DP33" t="s">
        <v>131</v>
      </c>
      <c r="DQ33" t="s">
        <v>131</v>
      </c>
      <c r="DR33" t="s">
        <v>132</v>
      </c>
      <c r="DS33" t="s">
        <v>133</v>
      </c>
      <c r="DT33" t="s">
        <v>132</v>
      </c>
      <c r="DU33" t="s">
        <v>132</v>
      </c>
      <c r="DV33" t="s">
        <v>132</v>
      </c>
    </row>
    <row r="34" spans="1:126" x14ac:dyDescent="0.2">
      <c r="A34" t="s">
        <v>202</v>
      </c>
      <c r="B34" t="s">
        <v>127</v>
      </c>
      <c r="C34" t="s">
        <v>203</v>
      </c>
      <c r="D34" t="s">
        <v>129</v>
      </c>
      <c r="E34" t="s">
        <v>137</v>
      </c>
      <c r="F34" t="s">
        <v>144</v>
      </c>
      <c r="G34" t="s">
        <v>133</v>
      </c>
      <c r="H34" t="s">
        <v>133</v>
      </c>
      <c r="I34" t="s">
        <v>133</v>
      </c>
      <c r="J34" t="s">
        <v>132</v>
      </c>
      <c r="K34" t="s">
        <v>132</v>
      </c>
      <c r="L34" t="s">
        <v>132</v>
      </c>
      <c r="M34" t="s">
        <v>133</v>
      </c>
      <c r="N34" t="s">
        <v>132</v>
      </c>
      <c r="O34" t="s">
        <v>131</v>
      </c>
      <c r="P34" t="s">
        <v>133</v>
      </c>
      <c r="Q34" t="s">
        <v>132</v>
      </c>
      <c r="R34" t="s">
        <v>132</v>
      </c>
      <c r="S34" t="s">
        <v>132</v>
      </c>
      <c r="T34" t="s">
        <v>132</v>
      </c>
      <c r="U34" t="s">
        <v>132</v>
      </c>
      <c r="V34" t="s">
        <v>131</v>
      </c>
      <c r="W34" t="s">
        <v>132</v>
      </c>
      <c r="X34" t="s">
        <v>131</v>
      </c>
      <c r="Y34" t="s">
        <v>133</v>
      </c>
      <c r="Z34" t="s">
        <v>133</v>
      </c>
      <c r="AA34" t="s">
        <v>132</v>
      </c>
      <c r="AB34" t="s">
        <v>131</v>
      </c>
      <c r="AC34" t="s">
        <v>131</v>
      </c>
      <c r="AD34" t="s">
        <v>131</v>
      </c>
      <c r="AE34" t="s">
        <v>133</v>
      </c>
      <c r="AF34" t="s">
        <v>132</v>
      </c>
      <c r="AG34" t="s">
        <v>132</v>
      </c>
      <c r="AH34" t="s">
        <v>133</v>
      </c>
      <c r="AI34" t="s">
        <v>133</v>
      </c>
      <c r="AJ34" t="s">
        <v>133</v>
      </c>
      <c r="AK34" t="s">
        <v>133</v>
      </c>
      <c r="AL34" t="s">
        <v>133</v>
      </c>
      <c r="AM34" t="s">
        <v>133</v>
      </c>
      <c r="AN34" t="s">
        <v>133</v>
      </c>
      <c r="AO34" t="s">
        <v>133</v>
      </c>
      <c r="AP34" t="s">
        <v>133</v>
      </c>
      <c r="AQ34" t="s">
        <v>133</v>
      </c>
      <c r="AR34" t="s">
        <v>133</v>
      </c>
      <c r="AS34" t="s">
        <v>132</v>
      </c>
      <c r="AT34" t="s">
        <v>133</v>
      </c>
      <c r="AU34" t="s">
        <v>133</v>
      </c>
      <c r="AV34" t="s">
        <v>133</v>
      </c>
      <c r="AW34" t="s">
        <v>133</v>
      </c>
      <c r="AX34" t="s">
        <v>133</v>
      </c>
      <c r="AY34" t="s">
        <v>132</v>
      </c>
      <c r="AZ34" t="s">
        <v>133</v>
      </c>
      <c r="BA34" t="s">
        <v>133</v>
      </c>
      <c r="BB34" t="s">
        <v>132</v>
      </c>
      <c r="BC34" t="s">
        <v>132</v>
      </c>
      <c r="BD34" t="s">
        <v>133</v>
      </c>
      <c r="BE34" t="s">
        <v>131</v>
      </c>
      <c r="BF34" t="s">
        <v>132</v>
      </c>
      <c r="BG34" t="s">
        <v>132</v>
      </c>
      <c r="BH34" t="s">
        <v>133</v>
      </c>
      <c r="BI34" t="s">
        <v>133</v>
      </c>
      <c r="BJ34" t="s">
        <v>133</v>
      </c>
      <c r="BK34" t="s">
        <v>131</v>
      </c>
      <c r="BL34" t="s">
        <v>131</v>
      </c>
      <c r="BM34" t="s">
        <v>132</v>
      </c>
      <c r="BN34" t="s">
        <v>131</v>
      </c>
      <c r="BO34" t="s">
        <v>133</v>
      </c>
      <c r="BP34" t="s">
        <v>132</v>
      </c>
      <c r="BQ34" t="s">
        <v>132</v>
      </c>
      <c r="BR34" t="s">
        <v>132</v>
      </c>
      <c r="BS34" t="s">
        <v>132</v>
      </c>
      <c r="BT34" t="s">
        <v>133</v>
      </c>
      <c r="BU34" t="s">
        <v>133</v>
      </c>
      <c r="BV34" t="s">
        <v>132</v>
      </c>
      <c r="BW34" t="s">
        <v>131</v>
      </c>
      <c r="BX34" t="s">
        <v>132</v>
      </c>
      <c r="BY34" t="s">
        <v>133</v>
      </c>
      <c r="BZ34" t="s">
        <v>133</v>
      </c>
      <c r="CA34" t="s">
        <v>132</v>
      </c>
      <c r="CB34" t="s">
        <v>131</v>
      </c>
      <c r="CC34" t="s">
        <v>133</v>
      </c>
      <c r="CD34" t="s">
        <v>132</v>
      </c>
      <c r="CE34" t="s">
        <v>131</v>
      </c>
      <c r="CF34" t="s">
        <v>131</v>
      </c>
      <c r="CG34" t="s">
        <v>131</v>
      </c>
      <c r="CH34" t="s">
        <v>131</v>
      </c>
      <c r="CI34" t="s">
        <v>132</v>
      </c>
      <c r="CJ34" t="s">
        <v>132</v>
      </c>
      <c r="CK34" t="s">
        <v>132</v>
      </c>
      <c r="CL34" t="s">
        <v>132</v>
      </c>
      <c r="CM34" t="s">
        <v>132</v>
      </c>
      <c r="CN34" t="s">
        <v>132</v>
      </c>
      <c r="CO34" t="s">
        <v>132</v>
      </c>
      <c r="CP34" t="s">
        <v>132</v>
      </c>
      <c r="CQ34" t="s">
        <v>131</v>
      </c>
      <c r="CR34" t="s">
        <v>132</v>
      </c>
      <c r="CS34" t="s">
        <v>133</v>
      </c>
      <c r="CT34" t="s">
        <v>132</v>
      </c>
      <c r="CU34" t="s">
        <v>131</v>
      </c>
      <c r="CV34" t="s">
        <v>131</v>
      </c>
      <c r="CW34" t="s">
        <v>132</v>
      </c>
      <c r="CX34" t="s">
        <v>133</v>
      </c>
      <c r="CY34" t="s">
        <v>133</v>
      </c>
      <c r="CZ34" t="s">
        <v>132</v>
      </c>
      <c r="DA34" t="s">
        <v>131</v>
      </c>
      <c r="DB34" t="s">
        <v>133</v>
      </c>
      <c r="DC34" t="s">
        <v>133</v>
      </c>
      <c r="DD34" t="s">
        <v>131</v>
      </c>
      <c r="DE34" t="s">
        <v>131</v>
      </c>
      <c r="DF34" t="s">
        <v>133</v>
      </c>
      <c r="DG34" t="s">
        <v>132</v>
      </c>
      <c r="DH34" t="s">
        <v>133</v>
      </c>
      <c r="DI34" t="s">
        <v>131</v>
      </c>
      <c r="DJ34" t="s">
        <v>132</v>
      </c>
      <c r="DK34" t="s">
        <v>133</v>
      </c>
      <c r="DL34" t="s">
        <v>131</v>
      </c>
      <c r="DM34" t="s">
        <v>132</v>
      </c>
      <c r="DN34" t="s">
        <v>132</v>
      </c>
      <c r="DO34" t="s">
        <v>132</v>
      </c>
      <c r="DP34" t="s">
        <v>133</v>
      </c>
      <c r="DQ34" t="s">
        <v>131</v>
      </c>
      <c r="DR34" t="s">
        <v>131</v>
      </c>
      <c r="DS34" t="s">
        <v>131</v>
      </c>
      <c r="DT34" t="s">
        <v>131</v>
      </c>
      <c r="DU34" t="s">
        <v>131</v>
      </c>
      <c r="DV34" t="s">
        <v>131</v>
      </c>
    </row>
    <row r="35" spans="1:126" x14ac:dyDescent="0.2">
      <c r="A35" t="s">
        <v>204</v>
      </c>
      <c r="B35" t="s">
        <v>127</v>
      </c>
      <c r="C35" t="s">
        <v>158</v>
      </c>
      <c r="D35" t="s">
        <v>129</v>
      </c>
      <c r="E35" t="s">
        <v>130</v>
      </c>
      <c r="F35" t="s">
        <v>137</v>
      </c>
      <c r="G35" t="s">
        <v>132</v>
      </c>
      <c r="H35" t="s">
        <v>133</v>
      </c>
      <c r="I35" t="s">
        <v>132</v>
      </c>
      <c r="J35" t="s">
        <v>133</v>
      </c>
      <c r="K35" t="s">
        <v>132</v>
      </c>
      <c r="L35" t="s">
        <v>133</v>
      </c>
      <c r="M35" t="s">
        <v>132</v>
      </c>
      <c r="N35" t="s">
        <v>132</v>
      </c>
      <c r="O35" t="s">
        <v>131</v>
      </c>
      <c r="P35" t="s">
        <v>132</v>
      </c>
      <c r="Q35" t="s">
        <v>132</v>
      </c>
      <c r="R35" t="s">
        <v>133</v>
      </c>
      <c r="S35" t="s">
        <v>133</v>
      </c>
      <c r="T35" t="s">
        <v>133</v>
      </c>
      <c r="U35" t="s">
        <v>133</v>
      </c>
      <c r="V35" t="s">
        <v>133</v>
      </c>
      <c r="W35" t="s">
        <v>133</v>
      </c>
      <c r="X35" t="s">
        <v>132</v>
      </c>
      <c r="Y35" t="s">
        <v>132</v>
      </c>
      <c r="Z35" t="s">
        <v>132</v>
      </c>
      <c r="AA35" t="s">
        <v>133</v>
      </c>
      <c r="AB35" t="s">
        <v>133</v>
      </c>
      <c r="AC35" t="s">
        <v>133</v>
      </c>
      <c r="AD35" t="s">
        <v>133</v>
      </c>
      <c r="AE35" t="s">
        <v>132</v>
      </c>
      <c r="AF35" t="s">
        <v>132</v>
      </c>
      <c r="AG35" t="s">
        <v>132</v>
      </c>
      <c r="AH35" t="s">
        <v>132</v>
      </c>
      <c r="AI35" t="s">
        <v>132</v>
      </c>
      <c r="AJ35" t="s">
        <v>132</v>
      </c>
      <c r="AK35" t="s">
        <v>132</v>
      </c>
      <c r="AL35" t="s">
        <v>133</v>
      </c>
      <c r="AM35" t="s">
        <v>133</v>
      </c>
      <c r="AN35" t="s">
        <v>133</v>
      </c>
      <c r="AO35" t="s">
        <v>132</v>
      </c>
      <c r="AP35" t="s">
        <v>131</v>
      </c>
      <c r="AQ35" t="s">
        <v>133</v>
      </c>
      <c r="AR35" t="s">
        <v>132</v>
      </c>
      <c r="AS35" t="s">
        <v>131</v>
      </c>
      <c r="AT35" t="s">
        <v>133</v>
      </c>
      <c r="AU35" t="s">
        <v>132</v>
      </c>
      <c r="AV35" t="s">
        <v>131</v>
      </c>
      <c r="AW35" t="s">
        <v>131</v>
      </c>
      <c r="AX35" t="s">
        <v>132</v>
      </c>
      <c r="AY35" t="s">
        <v>132</v>
      </c>
      <c r="AZ35" t="s">
        <v>132</v>
      </c>
      <c r="BA35" t="s">
        <v>132</v>
      </c>
      <c r="BB35" t="s">
        <v>132</v>
      </c>
      <c r="BC35" t="s">
        <v>132</v>
      </c>
      <c r="BD35" t="s">
        <v>132</v>
      </c>
      <c r="BE35" t="s">
        <v>131</v>
      </c>
      <c r="BF35" t="s">
        <v>133</v>
      </c>
      <c r="BG35" t="s">
        <v>131</v>
      </c>
      <c r="BH35" t="s">
        <v>131</v>
      </c>
      <c r="BI35" t="s">
        <v>133</v>
      </c>
      <c r="BJ35" t="s">
        <v>133</v>
      </c>
      <c r="BK35" t="s">
        <v>132</v>
      </c>
      <c r="BL35" t="s">
        <v>133</v>
      </c>
      <c r="BM35" t="s">
        <v>131</v>
      </c>
      <c r="BN35" t="s">
        <v>131</v>
      </c>
      <c r="BO35" t="s">
        <v>133</v>
      </c>
      <c r="BP35" t="s">
        <v>132</v>
      </c>
      <c r="BQ35" t="s">
        <v>132</v>
      </c>
      <c r="BR35" t="s">
        <v>131</v>
      </c>
      <c r="BS35" t="s">
        <v>133</v>
      </c>
      <c r="BT35" t="s">
        <v>132</v>
      </c>
      <c r="BU35" t="s">
        <v>133</v>
      </c>
      <c r="BV35" t="s">
        <v>133</v>
      </c>
      <c r="BW35" t="s">
        <v>133</v>
      </c>
      <c r="BX35" t="s">
        <v>133</v>
      </c>
      <c r="BY35" t="s">
        <v>132</v>
      </c>
      <c r="BZ35" t="s">
        <v>132</v>
      </c>
      <c r="CA35" t="s">
        <v>132</v>
      </c>
      <c r="CB35" t="s">
        <v>131</v>
      </c>
      <c r="CC35" t="s">
        <v>131</v>
      </c>
      <c r="CD35" t="s">
        <v>133</v>
      </c>
      <c r="CE35" t="s">
        <v>132</v>
      </c>
      <c r="CF35" t="s">
        <v>132</v>
      </c>
      <c r="CG35" t="s">
        <v>131</v>
      </c>
      <c r="CH35" t="s">
        <v>131</v>
      </c>
      <c r="CI35" t="s">
        <v>131</v>
      </c>
      <c r="CJ35" t="s">
        <v>131</v>
      </c>
      <c r="CK35" t="s">
        <v>131</v>
      </c>
      <c r="CL35" t="s">
        <v>131</v>
      </c>
      <c r="CM35" t="s">
        <v>132</v>
      </c>
      <c r="CN35" t="s">
        <v>132</v>
      </c>
      <c r="CO35" t="s">
        <v>133</v>
      </c>
      <c r="CP35" t="s">
        <v>132</v>
      </c>
      <c r="CQ35" t="s">
        <v>132</v>
      </c>
      <c r="CR35" t="s">
        <v>132</v>
      </c>
      <c r="CS35" t="s">
        <v>131</v>
      </c>
      <c r="CT35" t="s">
        <v>131</v>
      </c>
      <c r="CU35" t="s">
        <v>131</v>
      </c>
      <c r="CV35" t="s">
        <v>132</v>
      </c>
      <c r="CW35" t="s">
        <v>132</v>
      </c>
      <c r="CX35" t="s">
        <v>133</v>
      </c>
      <c r="CY35" t="s">
        <v>132</v>
      </c>
      <c r="CZ35" t="s">
        <v>132</v>
      </c>
      <c r="DA35" t="s">
        <v>131</v>
      </c>
      <c r="DB35" t="s">
        <v>133</v>
      </c>
      <c r="DC35" t="s">
        <v>133</v>
      </c>
      <c r="DD35" t="s">
        <v>131</v>
      </c>
      <c r="DE35" t="s">
        <v>133</v>
      </c>
      <c r="DF35" t="s">
        <v>131</v>
      </c>
      <c r="DG35" t="s">
        <v>131</v>
      </c>
      <c r="DH35" t="s">
        <v>131</v>
      </c>
      <c r="DI35" t="s">
        <v>132</v>
      </c>
      <c r="DJ35" t="s">
        <v>132</v>
      </c>
      <c r="DK35" t="s">
        <v>133</v>
      </c>
      <c r="DL35" t="s">
        <v>133</v>
      </c>
      <c r="DM35" t="s">
        <v>132</v>
      </c>
      <c r="DN35" t="s">
        <v>133</v>
      </c>
      <c r="DO35" t="s">
        <v>132</v>
      </c>
      <c r="DP35" t="s">
        <v>133</v>
      </c>
      <c r="DQ35" t="s">
        <v>133</v>
      </c>
      <c r="DR35" t="s">
        <v>132</v>
      </c>
      <c r="DS35" t="s">
        <v>131</v>
      </c>
      <c r="DT35" t="s">
        <v>131</v>
      </c>
      <c r="DU35" t="s">
        <v>131</v>
      </c>
      <c r="DV35" t="s">
        <v>131</v>
      </c>
    </row>
    <row r="36" spans="1:126" x14ac:dyDescent="0.2">
      <c r="A36" t="s">
        <v>205</v>
      </c>
      <c r="B36" t="s">
        <v>127</v>
      </c>
      <c r="C36" t="s">
        <v>206</v>
      </c>
      <c r="D36" t="s">
        <v>207</v>
      </c>
      <c r="E36" t="s">
        <v>137</v>
      </c>
      <c r="F36" t="s">
        <v>130</v>
      </c>
      <c r="G36" t="s">
        <v>132</v>
      </c>
      <c r="H36" t="s">
        <v>133</v>
      </c>
      <c r="I36" t="s">
        <v>133</v>
      </c>
      <c r="J36" t="s">
        <v>133</v>
      </c>
      <c r="K36" t="s">
        <v>132</v>
      </c>
      <c r="L36" t="s">
        <v>133</v>
      </c>
      <c r="M36" t="s">
        <v>133</v>
      </c>
      <c r="N36" t="s">
        <v>133</v>
      </c>
      <c r="O36" t="s">
        <v>132</v>
      </c>
      <c r="P36" t="s">
        <v>132</v>
      </c>
      <c r="Q36" t="s">
        <v>132</v>
      </c>
      <c r="R36" t="s">
        <v>133</v>
      </c>
      <c r="S36" t="s">
        <v>133</v>
      </c>
      <c r="T36" t="s">
        <v>132</v>
      </c>
      <c r="U36" t="s">
        <v>133</v>
      </c>
      <c r="V36" t="s">
        <v>133</v>
      </c>
      <c r="W36" t="s">
        <v>133</v>
      </c>
      <c r="X36" t="s">
        <v>133</v>
      </c>
      <c r="Y36" t="s">
        <v>132</v>
      </c>
      <c r="Z36" t="s">
        <v>133</v>
      </c>
      <c r="AA36" t="s">
        <v>133</v>
      </c>
      <c r="AB36" t="s">
        <v>133</v>
      </c>
      <c r="AC36" t="s">
        <v>133</v>
      </c>
      <c r="AD36" t="s">
        <v>133</v>
      </c>
      <c r="AE36" t="s">
        <v>132</v>
      </c>
      <c r="AF36" t="s">
        <v>131</v>
      </c>
      <c r="AG36" t="s">
        <v>133</v>
      </c>
      <c r="AH36" t="s">
        <v>132</v>
      </c>
      <c r="AI36" t="s">
        <v>131</v>
      </c>
      <c r="AJ36" t="s">
        <v>133</v>
      </c>
      <c r="AK36" t="s">
        <v>132</v>
      </c>
      <c r="AL36" t="s">
        <v>133</v>
      </c>
      <c r="AM36" t="s">
        <v>132</v>
      </c>
      <c r="AN36" t="s">
        <v>132</v>
      </c>
      <c r="AO36" t="s">
        <v>132</v>
      </c>
      <c r="AP36" t="s">
        <v>132</v>
      </c>
      <c r="AQ36" t="s">
        <v>133</v>
      </c>
      <c r="AR36" t="s">
        <v>133</v>
      </c>
      <c r="AS36" t="s">
        <v>133</v>
      </c>
      <c r="AT36" t="s">
        <v>133</v>
      </c>
      <c r="AU36" t="s">
        <v>131</v>
      </c>
      <c r="AV36" t="s">
        <v>133</v>
      </c>
      <c r="AW36" t="s">
        <v>133</v>
      </c>
      <c r="AX36" t="s">
        <v>133</v>
      </c>
      <c r="AY36" t="s">
        <v>132</v>
      </c>
      <c r="AZ36" t="s">
        <v>132</v>
      </c>
      <c r="BA36" t="s">
        <v>133</v>
      </c>
      <c r="BB36" t="s">
        <v>133</v>
      </c>
      <c r="BC36" t="s">
        <v>132</v>
      </c>
      <c r="BD36" t="s">
        <v>132</v>
      </c>
      <c r="BE36" t="s">
        <v>131</v>
      </c>
      <c r="BF36" t="s">
        <v>131</v>
      </c>
      <c r="BG36" t="s">
        <v>131</v>
      </c>
      <c r="BH36" t="s">
        <v>131</v>
      </c>
      <c r="BI36" t="s">
        <v>133</v>
      </c>
      <c r="BJ36" t="s">
        <v>132</v>
      </c>
      <c r="BK36" t="s">
        <v>131</v>
      </c>
      <c r="BL36" t="s">
        <v>131</v>
      </c>
      <c r="BM36" t="s">
        <v>131</v>
      </c>
      <c r="BN36" t="s">
        <v>131</v>
      </c>
      <c r="BO36" t="s">
        <v>133</v>
      </c>
      <c r="BP36" t="s">
        <v>133</v>
      </c>
      <c r="BQ36" t="s">
        <v>133</v>
      </c>
      <c r="BR36" t="s">
        <v>133</v>
      </c>
      <c r="BS36" t="s">
        <v>132</v>
      </c>
      <c r="BT36" t="s">
        <v>132</v>
      </c>
      <c r="BU36" t="s">
        <v>132</v>
      </c>
      <c r="BV36" t="s">
        <v>132</v>
      </c>
      <c r="BW36" t="s">
        <v>131</v>
      </c>
      <c r="BX36" t="s">
        <v>132</v>
      </c>
      <c r="BY36" t="s">
        <v>131</v>
      </c>
      <c r="BZ36" t="s">
        <v>131</v>
      </c>
      <c r="CA36" t="s">
        <v>131</v>
      </c>
      <c r="CB36" t="s">
        <v>131</v>
      </c>
      <c r="CC36" t="s">
        <v>131</v>
      </c>
      <c r="CD36" t="s">
        <v>132</v>
      </c>
      <c r="CE36" t="s">
        <v>132</v>
      </c>
      <c r="CF36" t="s">
        <v>132</v>
      </c>
      <c r="CG36" t="s">
        <v>131</v>
      </c>
      <c r="CH36" t="s">
        <v>131</v>
      </c>
      <c r="CI36" t="s">
        <v>133</v>
      </c>
      <c r="CJ36" t="s">
        <v>132</v>
      </c>
      <c r="CK36" t="s">
        <v>131</v>
      </c>
      <c r="CL36" t="s">
        <v>131</v>
      </c>
      <c r="CM36" t="s">
        <v>133</v>
      </c>
      <c r="CN36" t="s">
        <v>133</v>
      </c>
      <c r="CO36" t="s">
        <v>133</v>
      </c>
      <c r="CP36" t="s">
        <v>133</v>
      </c>
      <c r="CQ36" t="s">
        <v>133</v>
      </c>
      <c r="CR36" t="s">
        <v>132</v>
      </c>
      <c r="CS36" t="s">
        <v>133</v>
      </c>
      <c r="CT36" t="s">
        <v>133</v>
      </c>
      <c r="CU36" t="s">
        <v>133</v>
      </c>
      <c r="CV36" t="s">
        <v>133</v>
      </c>
      <c r="CW36" t="s">
        <v>132</v>
      </c>
      <c r="CX36" t="s">
        <v>132</v>
      </c>
      <c r="CY36" t="s">
        <v>133</v>
      </c>
      <c r="CZ36" t="s">
        <v>133</v>
      </c>
      <c r="DA36" t="s">
        <v>132</v>
      </c>
      <c r="DB36" t="s">
        <v>132</v>
      </c>
      <c r="DC36" t="s">
        <v>131</v>
      </c>
      <c r="DD36" t="s">
        <v>131</v>
      </c>
      <c r="DE36" t="s">
        <v>131</v>
      </c>
      <c r="DF36" t="s">
        <v>131</v>
      </c>
      <c r="DG36" t="s">
        <v>132</v>
      </c>
      <c r="DH36" t="s">
        <v>133</v>
      </c>
      <c r="DI36" t="s">
        <v>133</v>
      </c>
      <c r="DJ36" t="s">
        <v>133</v>
      </c>
      <c r="DK36" t="s">
        <v>132</v>
      </c>
      <c r="DL36" t="s">
        <v>132</v>
      </c>
      <c r="DM36" t="s">
        <v>132</v>
      </c>
      <c r="DN36" t="s">
        <v>133</v>
      </c>
      <c r="DO36" t="s">
        <v>133</v>
      </c>
      <c r="DP36" t="s">
        <v>132</v>
      </c>
      <c r="DQ36" t="s">
        <v>133</v>
      </c>
      <c r="DR36" t="s">
        <v>132</v>
      </c>
      <c r="DS36" t="s">
        <v>131</v>
      </c>
      <c r="DT36" t="s">
        <v>131</v>
      </c>
      <c r="DU36" t="s">
        <v>131</v>
      </c>
      <c r="DV36" t="s">
        <v>131</v>
      </c>
    </row>
    <row r="37" spans="1:126" x14ac:dyDescent="0.2">
      <c r="A37" t="s">
        <v>208</v>
      </c>
      <c r="B37" t="s">
        <v>127</v>
      </c>
      <c r="C37" t="s">
        <v>209</v>
      </c>
      <c r="D37" t="s">
        <v>147</v>
      </c>
      <c r="E37" t="s">
        <v>137</v>
      </c>
      <c r="F37" t="s">
        <v>130</v>
      </c>
      <c r="G37" t="s">
        <v>132</v>
      </c>
      <c r="H37" t="s">
        <v>132</v>
      </c>
      <c r="I37" t="s">
        <v>132</v>
      </c>
      <c r="J37" t="s">
        <v>131</v>
      </c>
      <c r="K37" t="s">
        <v>132</v>
      </c>
      <c r="L37" t="s">
        <v>133</v>
      </c>
      <c r="M37" t="s">
        <v>131</v>
      </c>
      <c r="N37" t="s">
        <v>131</v>
      </c>
      <c r="O37" t="s">
        <v>131</v>
      </c>
      <c r="P37" t="s">
        <v>133</v>
      </c>
      <c r="Q37" t="s">
        <v>131</v>
      </c>
      <c r="R37" t="s">
        <v>132</v>
      </c>
      <c r="S37" t="s">
        <v>131</v>
      </c>
      <c r="T37" t="s">
        <v>131</v>
      </c>
      <c r="U37" t="s">
        <v>132</v>
      </c>
      <c r="V37" t="s">
        <v>132</v>
      </c>
      <c r="W37" t="s">
        <v>132</v>
      </c>
      <c r="X37" t="s">
        <v>132</v>
      </c>
      <c r="Y37" t="s">
        <v>132</v>
      </c>
      <c r="Z37" t="s">
        <v>132</v>
      </c>
      <c r="AA37" t="s">
        <v>132</v>
      </c>
      <c r="AB37" t="s">
        <v>131</v>
      </c>
      <c r="AC37" t="s">
        <v>131</v>
      </c>
      <c r="AD37" t="s">
        <v>132</v>
      </c>
      <c r="AE37" t="s">
        <v>132</v>
      </c>
      <c r="AF37" t="s">
        <v>132</v>
      </c>
      <c r="AG37" t="s">
        <v>131</v>
      </c>
      <c r="AH37" t="s">
        <v>131</v>
      </c>
      <c r="AI37" t="s">
        <v>132</v>
      </c>
      <c r="AJ37" t="s">
        <v>131</v>
      </c>
      <c r="AK37" t="s">
        <v>132</v>
      </c>
      <c r="AL37" t="s">
        <v>133</v>
      </c>
      <c r="AM37" t="s">
        <v>133</v>
      </c>
      <c r="AN37" t="s">
        <v>133</v>
      </c>
      <c r="AO37" t="s">
        <v>132</v>
      </c>
      <c r="AP37" t="s">
        <v>132</v>
      </c>
      <c r="AQ37" t="s">
        <v>131</v>
      </c>
      <c r="AR37" t="s">
        <v>132</v>
      </c>
      <c r="AS37" t="s">
        <v>131</v>
      </c>
      <c r="AT37" t="s">
        <v>132</v>
      </c>
      <c r="AU37" t="s">
        <v>132</v>
      </c>
      <c r="AV37" t="s">
        <v>133</v>
      </c>
      <c r="AW37" t="s">
        <v>133</v>
      </c>
      <c r="AX37" t="s">
        <v>133</v>
      </c>
      <c r="AY37" t="s">
        <v>132</v>
      </c>
      <c r="AZ37" t="s">
        <v>132</v>
      </c>
      <c r="BA37" t="s">
        <v>132</v>
      </c>
      <c r="BB37" t="s">
        <v>133</v>
      </c>
      <c r="BC37" t="s">
        <v>133</v>
      </c>
      <c r="BD37" t="s">
        <v>132</v>
      </c>
      <c r="BE37" t="s">
        <v>131</v>
      </c>
      <c r="BF37" t="s">
        <v>131</v>
      </c>
      <c r="BG37" t="s">
        <v>131</v>
      </c>
      <c r="BH37" t="s">
        <v>132</v>
      </c>
      <c r="BI37" t="s">
        <v>132</v>
      </c>
      <c r="BJ37" t="s">
        <v>132</v>
      </c>
      <c r="BK37" t="s">
        <v>132</v>
      </c>
      <c r="BL37" t="s">
        <v>132</v>
      </c>
      <c r="BM37" t="s">
        <v>132</v>
      </c>
      <c r="BN37" t="s">
        <v>131</v>
      </c>
      <c r="BO37" t="s">
        <v>133</v>
      </c>
      <c r="BP37" t="s">
        <v>133</v>
      </c>
      <c r="BQ37" t="s">
        <v>132</v>
      </c>
      <c r="BR37" t="s">
        <v>132</v>
      </c>
      <c r="BS37" t="s">
        <v>132</v>
      </c>
      <c r="BT37" t="s">
        <v>132</v>
      </c>
      <c r="BU37" t="s">
        <v>132</v>
      </c>
      <c r="BV37" t="s">
        <v>132</v>
      </c>
      <c r="BW37" t="s">
        <v>131</v>
      </c>
      <c r="BX37" t="s">
        <v>132</v>
      </c>
      <c r="BY37" t="s">
        <v>132</v>
      </c>
      <c r="BZ37" t="s">
        <v>132</v>
      </c>
      <c r="CA37" t="s">
        <v>131</v>
      </c>
      <c r="CB37" t="s">
        <v>131</v>
      </c>
      <c r="CC37" t="s">
        <v>133</v>
      </c>
      <c r="CD37" t="s">
        <v>132</v>
      </c>
      <c r="CE37" t="s">
        <v>133</v>
      </c>
      <c r="CF37" t="s">
        <v>132</v>
      </c>
      <c r="CG37" t="s">
        <v>132</v>
      </c>
      <c r="CH37" t="s">
        <v>132</v>
      </c>
      <c r="CI37" t="s">
        <v>131</v>
      </c>
      <c r="CJ37" t="s">
        <v>132</v>
      </c>
      <c r="CK37" t="s">
        <v>131</v>
      </c>
      <c r="CL37" t="s">
        <v>131</v>
      </c>
      <c r="CM37" t="s">
        <v>132</v>
      </c>
      <c r="CN37" t="s">
        <v>132</v>
      </c>
      <c r="CO37" t="s">
        <v>132</v>
      </c>
      <c r="CP37" t="s">
        <v>132</v>
      </c>
      <c r="CQ37" t="s">
        <v>132</v>
      </c>
      <c r="CR37" t="s">
        <v>132</v>
      </c>
      <c r="CS37" t="s">
        <v>132</v>
      </c>
      <c r="CT37" t="s">
        <v>131</v>
      </c>
      <c r="CU37" t="s">
        <v>131</v>
      </c>
      <c r="CV37" t="s">
        <v>131</v>
      </c>
      <c r="CW37" t="s">
        <v>131</v>
      </c>
      <c r="CX37" t="s">
        <v>132</v>
      </c>
      <c r="CY37" t="s">
        <v>132</v>
      </c>
      <c r="CZ37" t="s">
        <v>132</v>
      </c>
      <c r="DA37" t="s">
        <v>132</v>
      </c>
      <c r="DB37" t="s">
        <v>132</v>
      </c>
      <c r="DC37" t="s">
        <v>132</v>
      </c>
      <c r="DD37" t="s">
        <v>132</v>
      </c>
      <c r="DE37" t="s">
        <v>132</v>
      </c>
      <c r="DF37" t="s">
        <v>132</v>
      </c>
      <c r="DG37" t="s">
        <v>132</v>
      </c>
      <c r="DH37" t="s">
        <v>132</v>
      </c>
      <c r="DI37" t="s">
        <v>132</v>
      </c>
      <c r="DJ37" t="s">
        <v>132</v>
      </c>
      <c r="DK37" t="s">
        <v>133</v>
      </c>
      <c r="DL37" t="s">
        <v>132</v>
      </c>
      <c r="DM37" t="s">
        <v>132</v>
      </c>
      <c r="DN37" t="s">
        <v>133</v>
      </c>
      <c r="DO37" t="s">
        <v>133</v>
      </c>
      <c r="DP37" t="s">
        <v>133</v>
      </c>
      <c r="DQ37" t="s">
        <v>132</v>
      </c>
      <c r="DR37" t="s">
        <v>132</v>
      </c>
      <c r="DS37" t="s">
        <v>132</v>
      </c>
      <c r="DT37" t="s">
        <v>132</v>
      </c>
      <c r="DU37" t="s">
        <v>132</v>
      </c>
      <c r="DV37" t="s">
        <v>132</v>
      </c>
    </row>
    <row r="38" spans="1:126" x14ac:dyDescent="0.2">
      <c r="A38" t="s">
        <v>210</v>
      </c>
      <c r="B38" t="s">
        <v>127</v>
      </c>
      <c r="C38" t="s">
        <v>211</v>
      </c>
      <c r="D38" t="s">
        <v>212</v>
      </c>
      <c r="E38" t="s">
        <v>137</v>
      </c>
      <c r="F38" t="s">
        <v>137</v>
      </c>
      <c r="G38" t="s">
        <v>131</v>
      </c>
      <c r="H38" t="s">
        <v>133</v>
      </c>
      <c r="I38" t="s">
        <v>133</v>
      </c>
      <c r="J38" t="s">
        <v>133</v>
      </c>
      <c r="K38" t="s">
        <v>131</v>
      </c>
      <c r="L38" t="s">
        <v>132</v>
      </c>
      <c r="M38" t="s">
        <v>133</v>
      </c>
      <c r="N38" t="s">
        <v>133</v>
      </c>
      <c r="O38" t="s">
        <v>133</v>
      </c>
      <c r="P38" t="s">
        <v>133</v>
      </c>
      <c r="Q38" t="s">
        <v>131</v>
      </c>
      <c r="R38" t="s">
        <v>133</v>
      </c>
      <c r="S38" t="s">
        <v>133</v>
      </c>
      <c r="T38" t="s">
        <v>133</v>
      </c>
      <c r="U38" t="s">
        <v>132</v>
      </c>
      <c r="V38" t="s">
        <v>132</v>
      </c>
      <c r="W38" t="s">
        <v>133</v>
      </c>
      <c r="X38" t="s">
        <v>133</v>
      </c>
      <c r="Y38" t="s">
        <v>133</v>
      </c>
      <c r="Z38" t="s">
        <v>131</v>
      </c>
      <c r="AA38" t="s">
        <v>132</v>
      </c>
      <c r="AB38" t="s">
        <v>133</v>
      </c>
      <c r="AC38" t="s">
        <v>133</v>
      </c>
      <c r="AD38" t="s">
        <v>133</v>
      </c>
      <c r="AE38" t="s">
        <v>131</v>
      </c>
      <c r="AF38" t="s">
        <v>131</v>
      </c>
      <c r="AG38" t="s">
        <v>133</v>
      </c>
      <c r="AH38" t="s">
        <v>133</v>
      </c>
      <c r="AI38" t="s">
        <v>133</v>
      </c>
      <c r="AJ38" t="s">
        <v>133</v>
      </c>
      <c r="AK38" t="s">
        <v>131</v>
      </c>
      <c r="AL38" t="s">
        <v>133</v>
      </c>
      <c r="AM38" t="s">
        <v>133</v>
      </c>
      <c r="AN38" t="s">
        <v>133</v>
      </c>
      <c r="AO38" t="s">
        <v>133</v>
      </c>
      <c r="AP38" t="s">
        <v>131</v>
      </c>
      <c r="AQ38" t="s">
        <v>133</v>
      </c>
      <c r="AR38" t="s">
        <v>133</v>
      </c>
      <c r="AS38" t="s">
        <v>133</v>
      </c>
      <c r="AT38" t="s">
        <v>133</v>
      </c>
      <c r="AU38" t="s">
        <v>131</v>
      </c>
      <c r="AV38" t="s">
        <v>133</v>
      </c>
      <c r="AW38" t="s">
        <v>132</v>
      </c>
      <c r="AX38" t="s">
        <v>133</v>
      </c>
      <c r="AY38" t="s">
        <v>133</v>
      </c>
      <c r="AZ38" t="s">
        <v>133</v>
      </c>
      <c r="BA38" t="s">
        <v>133</v>
      </c>
      <c r="BB38" t="s">
        <v>133</v>
      </c>
      <c r="BC38" t="s">
        <v>133</v>
      </c>
      <c r="BD38" t="s">
        <v>132</v>
      </c>
      <c r="BE38" t="s">
        <v>131</v>
      </c>
      <c r="BF38" t="s">
        <v>133</v>
      </c>
      <c r="BG38" t="s">
        <v>132</v>
      </c>
      <c r="BH38" t="s">
        <v>132</v>
      </c>
      <c r="BI38" t="s">
        <v>133</v>
      </c>
      <c r="BJ38" t="s">
        <v>132</v>
      </c>
      <c r="BK38" t="s">
        <v>133</v>
      </c>
      <c r="BL38" t="s">
        <v>132</v>
      </c>
      <c r="BM38" t="s">
        <v>133</v>
      </c>
      <c r="BN38" t="s">
        <v>133</v>
      </c>
      <c r="BO38" t="s">
        <v>133</v>
      </c>
      <c r="BP38" t="s">
        <v>133</v>
      </c>
      <c r="BQ38" t="s">
        <v>133</v>
      </c>
      <c r="BR38" t="s">
        <v>133</v>
      </c>
      <c r="BS38" t="s">
        <v>133</v>
      </c>
      <c r="BT38" t="s">
        <v>133</v>
      </c>
      <c r="BU38" t="s">
        <v>133</v>
      </c>
      <c r="BV38" t="s">
        <v>133</v>
      </c>
      <c r="BW38" t="s">
        <v>133</v>
      </c>
      <c r="BX38" t="s">
        <v>131</v>
      </c>
      <c r="BY38" t="s">
        <v>132</v>
      </c>
      <c r="BZ38" t="s">
        <v>133</v>
      </c>
      <c r="CA38" t="s">
        <v>131</v>
      </c>
      <c r="CB38" t="s">
        <v>132</v>
      </c>
      <c r="CC38" t="s">
        <v>132</v>
      </c>
      <c r="CD38" t="s">
        <v>133</v>
      </c>
      <c r="CE38" t="s">
        <v>133</v>
      </c>
      <c r="CF38" t="s">
        <v>133</v>
      </c>
      <c r="CG38" t="s">
        <v>133</v>
      </c>
      <c r="CH38" t="s">
        <v>131</v>
      </c>
      <c r="CI38" t="s">
        <v>132</v>
      </c>
      <c r="CJ38" t="s">
        <v>133</v>
      </c>
      <c r="CK38" t="s">
        <v>133</v>
      </c>
      <c r="CL38" t="s">
        <v>133</v>
      </c>
      <c r="CM38" t="s">
        <v>133</v>
      </c>
      <c r="CN38" t="s">
        <v>133</v>
      </c>
      <c r="CO38" t="s">
        <v>133</v>
      </c>
      <c r="CP38" t="s">
        <v>133</v>
      </c>
      <c r="CQ38" t="s">
        <v>133</v>
      </c>
      <c r="CR38" t="s">
        <v>132</v>
      </c>
      <c r="CS38" t="s">
        <v>131</v>
      </c>
      <c r="CT38" t="s">
        <v>133</v>
      </c>
      <c r="CU38" t="s">
        <v>133</v>
      </c>
      <c r="CV38" t="s">
        <v>133</v>
      </c>
      <c r="CW38" t="s">
        <v>133</v>
      </c>
      <c r="CX38" t="s">
        <v>132</v>
      </c>
      <c r="CY38" t="s">
        <v>133</v>
      </c>
      <c r="CZ38" t="s">
        <v>133</v>
      </c>
      <c r="DA38" t="s">
        <v>133</v>
      </c>
      <c r="DB38" t="s">
        <v>133</v>
      </c>
      <c r="DC38" t="s">
        <v>131</v>
      </c>
      <c r="DD38" t="s">
        <v>133</v>
      </c>
      <c r="DE38" t="s">
        <v>133</v>
      </c>
      <c r="DF38" t="s">
        <v>133</v>
      </c>
      <c r="DG38" t="s">
        <v>132</v>
      </c>
      <c r="DH38" t="s">
        <v>132</v>
      </c>
      <c r="DI38" t="s">
        <v>133</v>
      </c>
      <c r="DJ38" t="s">
        <v>133</v>
      </c>
      <c r="DK38" t="s">
        <v>133</v>
      </c>
      <c r="DL38" t="s">
        <v>132</v>
      </c>
      <c r="DM38" t="s">
        <v>132</v>
      </c>
      <c r="DN38" t="s">
        <v>133</v>
      </c>
      <c r="DO38" t="s">
        <v>133</v>
      </c>
      <c r="DP38" t="s">
        <v>133</v>
      </c>
      <c r="DQ38" t="s">
        <v>132</v>
      </c>
      <c r="DR38" t="s">
        <v>133</v>
      </c>
      <c r="DS38" t="s">
        <v>133</v>
      </c>
      <c r="DT38" t="s">
        <v>133</v>
      </c>
      <c r="DU38" t="s">
        <v>133</v>
      </c>
      <c r="DV38" t="s">
        <v>132</v>
      </c>
    </row>
    <row r="39" spans="1:126" x14ac:dyDescent="0.2">
      <c r="A39" t="s">
        <v>213</v>
      </c>
      <c r="B39" t="s">
        <v>127</v>
      </c>
      <c r="C39" t="s">
        <v>135</v>
      </c>
      <c r="D39" t="s">
        <v>214</v>
      </c>
      <c r="E39" t="s">
        <v>130</v>
      </c>
      <c r="F39" t="s">
        <v>130</v>
      </c>
      <c r="G39" t="s">
        <v>133</v>
      </c>
      <c r="H39" t="s">
        <v>133</v>
      </c>
      <c r="I39" t="s">
        <v>133</v>
      </c>
      <c r="J39" t="s">
        <v>132</v>
      </c>
      <c r="K39" t="s">
        <v>132</v>
      </c>
      <c r="L39" t="s">
        <v>133</v>
      </c>
      <c r="M39" t="s">
        <v>133</v>
      </c>
      <c r="N39" t="s">
        <v>133</v>
      </c>
      <c r="O39" t="s">
        <v>133</v>
      </c>
      <c r="P39" t="s">
        <v>132</v>
      </c>
      <c r="Q39" t="s">
        <v>132</v>
      </c>
      <c r="R39" t="s">
        <v>133</v>
      </c>
      <c r="S39" t="s">
        <v>133</v>
      </c>
      <c r="T39" t="s">
        <v>133</v>
      </c>
      <c r="U39" t="s">
        <v>132</v>
      </c>
      <c r="V39" t="s">
        <v>133</v>
      </c>
      <c r="W39" t="s">
        <v>133</v>
      </c>
      <c r="X39" t="s">
        <v>133</v>
      </c>
      <c r="Y39" t="s">
        <v>132</v>
      </c>
      <c r="Z39" t="s">
        <v>132</v>
      </c>
      <c r="AA39" t="s">
        <v>132</v>
      </c>
      <c r="AB39" t="s">
        <v>133</v>
      </c>
      <c r="AC39" t="s">
        <v>133</v>
      </c>
      <c r="AD39" t="s">
        <v>132</v>
      </c>
      <c r="AE39" t="s">
        <v>132</v>
      </c>
      <c r="AF39" t="s">
        <v>132</v>
      </c>
      <c r="AG39" t="s">
        <v>133</v>
      </c>
      <c r="AH39" t="s">
        <v>133</v>
      </c>
      <c r="AI39" t="s">
        <v>133</v>
      </c>
      <c r="AJ39" t="s">
        <v>133</v>
      </c>
      <c r="AK39" t="s">
        <v>132</v>
      </c>
      <c r="AL39" t="s">
        <v>133</v>
      </c>
      <c r="AM39" t="s">
        <v>133</v>
      </c>
      <c r="AN39" t="s">
        <v>133</v>
      </c>
      <c r="AO39" t="s">
        <v>133</v>
      </c>
      <c r="AP39" t="s">
        <v>133</v>
      </c>
      <c r="AQ39" t="s">
        <v>133</v>
      </c>
      <c r="AR39" t="s">
        <v>133</v>
      </c>
      <c r="AS39" t="s">
        <v>133</v>
      </c>
      <c r="AT39" t="s">
        <v>133</v>
      </c>
      <c r="AU39" t="s">
        <v>132</v>
      </c>
      <c r="AV39" t="s">
        <v>133</v>
      </c>
      <c r="AW39" t="s">
        <v>133</v>
      </c>
      <c r="AX39" t="s">
        <v>133</v>
      </c>
      <c r="AY39" t="s">
        <v>133</v>
      </c>
      <c r="AZ39" t="s">
        <v>133</v>
      </c>
      <c r="BA39" t="s">
        <v>132</v>
      </c>
      <c r="BB39" t="s">
        <v>133</v>
      </c>
      <c r="BC39" t="s">
        <v>133</v>
      </c>
      <c r="BD39" t="s">
        <v>133</v>
      </c>
      <c r="BE39" t="s">
        <v>132</v>
      </c>
      <c r="BF39" t="s">
        <v>132</v>
      </c>
      <c r="BG39" t="s">
        <v>132</v>
      </c>
      <c r="BH39" t="s">
        <v>132</v>
      </c>
      <c r="BI39" t="s">
        <v>132</v>
      </c>
      <c r="BJ39" t="s">
        <v>132</v>
      </c>
      <c r="BK39" t="s">
        <v>132</v>
      </c>
      <c r="BL39" t="s">
        <v>133</v>
      </c>
      <c r="BM39" t="s">
        <v>133</v>
      </c>
      <c r="BN39" t="s">
        <v>133</v>
      </c>
      <c r="BO39" t="s">
        <v>133</v>
      </c>
      <c r="BP39" t="s">
        <v>132</v>
      </c>
      <c r="BQ39" t="s">
        <v>133</v>
      </c>
      <c r="BR39" t="s">
        <v>133</v>
      </c>
      <c r="BS39" t="s">
        <v>133</v>
      </c>
      <c r="BT39" t="s">
        <v>133</v>
      </c>
      <c r="BU39" t="s">
        <v>133</v>
      </c>
      <c r="BV39" t="s">
        <v>133</v>
      </c>
      <c r="BW39" t="s">
        <v>133</v>
      </c>
      <c r="BX39" t="s">
        <v>133</v>
      </c>
      <c r="BY39" t="s">
        <v>133</v>
      </c>
      <c r="BZ39" t="s">
        <v>133</v>
      </c>
      <c r="CA39" t="s">
        <v>133</v>
      </c>
      <c r="CB39" t="s">
        <v>133</v>
      </c>
      <c r="CC39" t="s">
        <v>133</v>
      </c>
      <c r="CD39" t="s">
        <v>133</v>
      </c>
      <c r="CE39" t="s">
        <v>133</v>
      </c>
      <c r="CF39" t="s">
        <v>133</v>
      </c>
      <c r="CG39" t="s">
        <v>133</v>
      </c>
      <c r="CH39" t="s">
        <v>133</v>
      </c>
      <c r="CI39" t="s">
        <v>132</v>
      </c>
      <c r="CJ39" t="s">
        <v>132</v>
      </c>
      <c r="CK39" t="s">
        <v>133</v>
      </c>
      <c r="CL39" t="s">
        <v>133</v>
      </c>
      <c r="CM39" t="s">
        <v>133</v>
      </c>
      <c r="CN39" t="s">
        <v>132</v>
      </c>
      <c r="CO39" t="s">
        <v>132</v>
      </c>
      <c r="CP39" t="s">
        <v>133</v>
      </c>
      <c r="CQ39" t="s">
        <v>133</v>
      </c>
      <c r="CR39" t="s">
        <v>133</v>
      </c>
      <c r="CS39" t="s">
        <v>133</v>
      </c>
      <c r="CT39" t="s">
        <v>132</v>
      </c>
      <c r="CU39" t="s">
        <v>133</v>
      </c>
      <c r="CV39" t="s">
        <v>133</v>
      </c>
      <c r="CW39" t="s">
        <v>133</v>
      </c>
      <c r="CX39" t="s">
        <v>133</v>
      </c>
      <c r="CY39" t="s">
        <v>132</v>
      </c>
      <c r="CZ39" t="s">
        <v>133</v>
      </c>
      <c r="DA39" t="s">
        <v>133</v>
      </c>
      <c r="DB39" t="s">
        <v>133</v>
      </c>
      <c r="DC39" t="s">
        <v>133</v>
      </c>
      <c r="DD39" t="s">
        <v>133</v>
      </c>
      <c r="DE39" t="s">
        <v>133</v>
      </c>
      <c r="DF39" t="s">
        <v>133</v>
      </c>
      <c r="DG39" t="s">
        <v>133</v>
      </c>
      <c r="DH39" t="s">
        <v>132</v>
      </c>
      <c r="DI39" t="s">
        <v>132</v>
      </c>
      <c r="DJ39" t="s">
        <v>133</v>
      </c>
      <c r="DK39" t="s">
        <v>133</v>
      </c>
      <c r="DL39" t="s">
        <v>133</v>
      </c>
      <c r="DM39" t="s">
        <v>132</v>
      </c>
      <c r="DN39" t="s">
        <v>133</v>
      </c>
      <c r="DO39" t="s">
        <v>133</v>
      </c>
      <c r="DP39" t="s">
        <v>132</v>
      </c>
      <c r="DQ39" t="s">
        <v>133</v>
      </c>
      <c r="DR39" t="s">
        <v>132</v>
      </c>
      <c r="DS39" t="s">
        <v>133</v>
      </c>
      <c r="DT39" t="s">
        <v>133</v>
      </c>
      <c r="DU39" t="s">
        <v>133</v>
      </c>
      <c r="DV39" t="s">
        <v>133</v>
      </c>
    </row>
    <row r="40" spans="1:126" x14ac:dyDescent="0.2">
      <c r="A40" t="s">
        <v>215</v>
      </c>
      <c r="B40" t="s">
        <v>127</v>
      </c>
      <c r="C40" t="s">
        <v>168</v>
      </c>
      <c r="D40" t="s">
        <v>181</v>
      </c>
      <c r="E40" t="s">
        <v>130</v>
      </c>
      <c r="F40" t="s">
        <v>130</v>
      </c>
      <c r="G40" t="s">
        <v>132</v>
      </c>
      <c r="H40" t="s">
        <v>133</v>
      </c>
      <c r="I40" t="s">
        <v>132</v>
      </c>
      <c r="J40" t="s">
        <v>132</v>
      </c>
      <c r="K40" t="s">
        <v>133</v>
      </c>
      <c r="L40" t="s">
        <v>132</v>
      </c>
      <c r="M40" t="s">
        <v>133</v>
      </c>
      <c r="N40" t="s">
        <v>131</v>
      </c>
      <c r="O40" t="s">
        <v>132</v>
      </c>
      <c r="P40" t="s">
        <v>133</v>
      </c>
      <c r="Q40" t="s">
        <v>133</v>
      </c>
      <c r="R40" t="s">
        <v>133</v>
      </c>
      <c r="S40" t="s">
        <v>133</v>
      </c>
      <c r="T40" t="s">
        <v>133</v>
      </c>
      <c r="U40" t="s">
        <v>133</v>
      </c>
      <c r="V40" t="s">
        <v>132</v>
      </c>
      <c r="W40" t="s">
        <v>131</v>
      </c>
      <c r="X40" t="s">
        <v>132</v>
      </c>
      <c r="Y40" t="s">
        <v>131</v>
      </c>
      <c r="Z40" t="s">
        <v>132</v>
      </c>
      <c r="AA40" t="s">
        <v>131</v>
      </c>
      <c r="AB40" t="s">
        <v>132</v>
      </c>
      <c r="AC40" t="s">
        <v>131</v>
      </c>
      <c r="AD40" t="s">
        <v>131</v>
      </c>
      <c r="AE40" t="s">
        <v>132</v>
      </c>
      <c r="AF40" t="s">
        <v>132</v>
      </c>
      <c r="AG40" t="s">
        <v>132</v>
      </c>
      <c r="AH40" t="s">
        <v>132</v>
      </c>
      <c r="AI40" t="s">
        <v>132</v>
      </c>
      <c r="AJ40" t="s">
        <v>132</v>
      </c>
      <c r="AK40" t="s">
        <v>132</v>
      </c>
      <c r="AL40" t="s">
        <v>132</v>
      </c>
      <c r="AM40" t="s">
        <v>132</v>
      </c>
      <c r="AN40" t="s">
        <v>132</v>
      </c>
      <c r="AO40" t="s">
        <v>132</v>
      </c>
      <c r="AP40" t="s">
        <v>132</v>
      </c>
      <c r="AQ40" t="s">
        <v>132</v>
      </c>
      <c r="AR40" t="s">
        <v>132</v>
      </c>
      <c r="AS40" t="s">
        <v>132</v>
      </c>
      <c r="AT40" t="s">
        <v>132</v>
      </c>
      <c r="AU40" t="s">
        <v>132</v>
      </c>
      <c r="AV40" t="s">
        <v>132</v>
      </c>
      <c r="AW40" t="s">
        <v>132</v>
      </c>
      <c r="AX40" t="s">
        <v>132</v>
      </c>
      <c r="AY40" t="s">
        <v>132</v>
      </c>
      <c r="AZ40" t="s">
        <v>132</v>
      </c>
      <c r="BA40" t="s">
        <v>132</v>
      </c>
      <c r="BB40" t="s">
        <v>132</v>
      </c>
      <c r="BC40" t="s">
        <v>132</v>
      </c>
      <c r="BD40" t="s">
        <v>132</v>
      </c>
      <c r="BE40" t="s">
        <v>131</v>
      </c>
      <c r="BF40" t="s">
        <v>132</v>
      </c>
      <c r="BG40" t="s">
        <v>131</v>
      </c>
      <c r="BH40" t="s">
        <v>132</v>
      </c>
      <c r="BI40" t="s">
        <v>132</v>
      </c>
      <c r="BJ40" t="s">
        <v>132</v>
      </c>
      <c r="BK40" t="s">
        <v>133</v>
      </c>
      <c r="BL40" t="s">
        <v>132</v>
      </c>
      <c r="BM40" t="s">
        <v>133</v>
      </c>
      <c r="BN40" t="s">
        <v>132</v>
      </c>
      <c r="BO40" t="s">
        <v>132</v>
      </c>
      <c r="BP40" t="s">
        <v>133</v>
      </c>
      <c r="BQ40" t="s">
        <v>132</v>
      </c>
      <c r="BR40" t="s">
        <v>133</v>
      </c>
      <c r="BS40" t="s">
        <v>132</v>
      </c>
      <c r="BT40" t="s">
        <v>132</v>
      </c>
      <c r="BU40" t="s">
        <v>132</v>
      </c>
      <c r="BV40" t="s">
        <v>132</v>
      </c>
      <c r="BW40" t="s">
        <v>132</v>
      </c>
      <c r="BX40" t="s">
        <v>132</v>
      </c>
      <c r="BY40" t="s">
        <v>132</v>
      </c>
      <c r="BZ40" t="s">
        <v>132</v>
      </c>
      <c r="CA40" t="s">
        <v>132</v>
      </c>
      <c r="CB40" t="s">
        <v>132</v>
      </c>
      <c r="CC40" t="s">
        <v>132</v>
      </c>
      <c r="CD40" t="s">
        <v>132</v>
      </c>
      <c r="CE40" t="s">
        <v>132</v>
      </c>
      <c r="CF40" t="s">
        <v>132</v>
      </c>
      <c r="CG40" t="s">
        <v>132</v>
      </c>
      <c r="CH40" t="s">
        <v>132</v>
      </c>
      <c r="CI40" t="s">
        <v>132</v>
      </c>
      <c r="CJ40" t="s">
        <v>133</v>
      </c>
      <c r="CK40" t="s">
        <v>132</v>
      </c>
      <c r="CL40" t="s">
        <v>131</v>
      </c>
      <c r="CM40" t="s">
        <v>132</v>
      </c>
      <c r="CN40" t="s">
        <v>133</v>
      </c>
      <c r="CO40" t="s">
        <v>132</v>
      </c>
      <c r="CP40" t="s">
        <v>132</v>
      </c>
      <c r="CQ40" t="s">
        <v>133</v>
      </c>
      <c r="CR40" t="s">
        <v>132</v>
      </c>
      <c r="CS40" t="s">
        <v>132</v>
      </c>
      <c r="CT40" t="s">
        <v>133</v>
      </c>
      <c r="CU40" t="s">
        <v>133</v>
      </c>
      <c r="CV40" t="s">
        <v>132</v>
      </c>
      <c r="CW40" t="s">
        <v>132</v>
      </c>
      <c r="CX40" t="s">
        <v>132</v>
      </c>
      <c r="CY40" t="s">
        <v>132</v>
      </c>
      <c r="CZ40" t="s">
        <v>133</v>
      </c>
      <c r="DA40" t="s">
        <v>131</v>
      </c>
      <c r="DB40" t="s">
        <v>133</v>
      </c>
      <c r="DC40" t="s">
        <v>132</v>
      </c>
      <c r="DD40" t="s">
        <v>133</v>
      </c>
      <c r="DE40" t="s">
        <v>133</v>
      </c>
      <c r="DF40" t="s">
        <v>133</v>
      </c>
      <c r="DG40" t="s">
        <v>133</v>
      </c>
      <c r="DH40" t="s">
        <v>132</v>
      </c>
      <c r="DI40" t="s">
        <v>132</v>
      </c>
      <c r="DJ40" t="s">
        <v>132</v>
      </c>
      <c r="DK40" t="s">
        <v>132</v>
      </c>
      <c r="DL40" t="s">
        <v>131</v>
      </c>
      <c r="DM40" t="s">
        <v>131</v>
      </c>
      <c r="DN40" t="s">
        <v>132</v>
      </c>
      <c r="DO40" t="s">
        <v>132</v>
      </c>
      <c r="DP40" t="s">
        <v>132</v>
      </c>
      <c r="DQ40" t="s">
        <v>132</v>
      </c>
      <c r="DR40" t="s">
        <v>131</v>
      </c>
      <c r="DS40" t="s">
        <v>132</v>
      </c>
      <c r="DT40" t="s">
        <v>132</v>
      </c>
      <c r="DU40" t="s">
        <v>132</v>
      </c>
      <c r="DV40" t="s">
        <v>131</v>
      </c>
    </row>
    <row r="41" spans="1:126" x14ac:dyDescent="0.2">
      <c r="A41" t="s">
        <v>216</v>
      </c>
      <c r="B41" t="s">
        <v>127</v>
      </c>
      <c r="C41" t="s">
        <v>217</v>
      </c>
      <c r="D41" t="s">
        <v>129</v>
      </c>
      <c r="E41" t="s">
        <v>137</v>
      </c>
      <c r="F41" t="s">
        <v>137</v>
      </c>
      <c r="G41" t="s">
        <v>133</v>
      </c>
      <c r="H41" t="s">
        <v>133</v>
      </c>
      <c r="I41" t="s">
        <v>132</v>
      </c>
      <c r="J41" t="s">
        <v>132</v>
      </c>
      <c r="K41" t="s">
        <v>132</v>
      </c>
      <c r="L41" t="s">
        <v>132</v>
      </c>
      <c r="M41" t="s">
        <v>132</v>
      </c>
      <c r="N41" t="s">
        <v>132</v>
      </c>
      <c r="O41" t="s">
        <v>132</v>
      </c>
      <c r="P41" t="s">
        <v>132</v>
      </c>
      <c r="Q41" t="s">
        <v>133</v>
      </c>
      <c r="R41" t="s">
        <v>132</v>
      </c>
      <c r="S41" t="s">
        <v>132</v>
      </c>
      <c r="T41" t="s">
        <v>132</v>
      </c>
      <c r="U41" t="s">
        <v>132</v>
      </c>
      <c r="V41" t="s">
        <v>132</v>
      </c>
      <c r="W41" t="s">
        <v>132</v>
      </c>
      <c r="X41" t="s">
        <v>132</v>
      </c>
      <c r="Y41" t="s">
        <v>132</v>
      </c>
      <c r="Z41" t="s">
        <v>132</v>
      </c>
      <c r="AA41" t="s">
        <v>132</v>
      </c>
      <c r="AB41" t="s">
        <v>132</v>
      </c>
      <c r="AC41" t="s">
        <v>132</v>
      </c>
      <c r="AD41" t="s">
        <v>132</v>
      </c>
      <c r="AE41" t="s">
        <v>132</v>
      </c>
      <c r="AF41" t="s">
        <v>131</v>
      </c>
      <c r="AG41" t="s">
        <v>132</v>
      </c>
      <c r="AH41" t="s">
        <v>131</v>
      </c>
      <c r="AI41" t="s">
        <v>132</v>
      </c>
      <c r="AJ41" t="s">
        <v>132</v>
      </c>
      <c r="AK41" t="s">
        <v>132</v>
      </c>
      <c r="AL41" t="s">
        <v>132</v>
      </c>
      <c r="AM41" t="s">
        <v>131</v>
      </c>
      <c r="AN41" t="s">
        <v>132</v>
      </c>
      <c r="AO41" t="s">
        <v>132</v>
      </c>
      <c r="AP41" t="s">
        <v>132</v>
      </c>
      <c r="AQ41" t="s">
        <v>133</v>
      </c>
      <c r="AR41" t="s">
        <v>133</v>
      </c>
      <c r="AS41" t="s">
        <v>132</v>
      </c>
      <c r="AT41" t="s">
        <v>132</v>
      </c>
      <c r="AU41" t="s">
        <v>133</v>
      </c>
      <c r="AV41" t="s">
        <v>133</v>
      </c>
      <c r="AW41" t="s">
        <v>133</v>
      </c>
      <c r="AX41" t="s">
        <v>132</v>
      </c>
      <c r="AY41" t="s">
        <v>132</v>
      </c>
      <c r="AZ41" t="s">
        <v>133</v>
      </c>
      <c r="BA41" t="s">
        <v>133</v>
      </c>
      <c r="BB41" t="s">
        <v>133</v>
      </c>
      <c r="BC41" t="s">
        <v>132</v>
      </c>
      <c r="BD41" t="s">
        <v>132</v>
      </c>
      <c r="BE41" t="s">
        <v>131</v>
      </c>
      <c r="BF41" t="s">
        <v>132</v>
      </c>
      <c r="BG41" t="s">
        <v>131</v>
      </c>
      <c r="BH41" t="s">
        <v>133</v>
      </c>
      <c r="BI41" t="s">
        <v>132</v>
      </c>
      <c r="BJ41" t="s">
        <v>132</v>
      </c>
      <c r="BK41" t="s">
        <v>132</v>
      </c>
      <c r="BL41" t="s">
        <v>132</v>
      </c>
      <c r="BM41" t="s">
        <v>132</v>
      </c>
      <c r="BN41" t="s">
        <v>132</v>
      </c>
      <c r="BO41" t="s">
        <v>133</v>
      </c>
      <c r="BP41" t="s">
        <v>133</v>
      </c>
      <c r="BQ41" t="s">
        <v>132</v>
      </c>
      <c r="BR41" t="s">
        <v>133</v>
      </c>
      <c r="BS41" t="s">
        <v>132</v>
      </c>
      <c r="BT41" t="s">
        <v>132</v>
      </c>
      <c r="BU41" t="s">
        <v>133</v>
      </c>
      <c r="BV41" t="s">
        <v>132</v>
      </c>
      <c r="BW41" t="s">
        <v>133</v>
      </c>
      <c r="BX41" t="s">
        <v>132</v>
      </c>
      <c r="BY41" t="s">
        <v>133</v>
      </c>
      <c r="BZ41" t="s">
        <v>133</v>
      </c>
      <c r="CA41" t="s">
        <v>133</v>
      </c>
      <c r="CB41" t="s">
        <v>133</v>
      </c>
      <c r="CC41" t="s">
        <v>133</v>
      </c>
      <c r="CD41" t="s">
        <v>133</v>
      </c>
      <c r="CE41" t="s">
        <v>133</v>
      </c>
      <c r="CF41" t="s">
        <v>133</v>
      </c>
      <c r="CG41" t="s">
        <v>133</v>
      </c>
      <c r="CH41" t="s">
        <v>132</v>
      </c>
      <c r="CI41" t="s">
        <v>133</v>
      </c>
      <c r="CJ41" t="s">
        <v>133</v>
      </c>
      <c r="CK41" t="s">
        <v>133</v>
      </c>
      <c r="CL41" t="s">
        <v>133</v>
      </c>
      <c r="CM41" t="s">
        <v>132</v>
      </c>
      <c r="CN41" t="s">
        <v>132</v>
      </c>
      <c r="CO41" t="s">
        <v>132</v>
      </c>
      <c r="CP41" t="s">
        <v>132</v>
      </c>
      <c r="CQ41" t="s">
        <v>132</v>
      </c>
      <c r="CR41" t="s">
        <v>132</v>
      </c>
      <c r="CS41" t="s">
        <v>132</v>
      </c>
      <c r="CT41" t="s">
        <v>132</v>
      </c>
      <c r="CU41" t="s">
        <v>132</v>
      </c>
      <c r="CV41" t="s">
        <v>132</v>
      </c>
      <c r="CW41" t="s">
        <v>132</v>
      </c>
      <c r="CX41" t="s">
        <v>133</v>
      </c>
      <c r="CY41" t="s">
        <v>133</v>
      </c>
      <c r="CZ41" t="s">
        <v>132</v>
      </c>
      <c r="DA41" t="s">
        <v>133</v>
      </c>
      <c r="DB41" t="s">
        <v>132</v>
      </c>
      <c r="DC41" t="s">
        <v>133</v>
      </c>
      <c r="DD41" t="s">
        <v>133</v>
      </c>
      <c r="DE41" t="s">
        <v>132</v>
      </c>
      <c r="DF41" t="s">
        <v>133</v>
      </c>
      <c r="DG41" t="s">
        <v>132</v>
      </c>
      <c r="DH41" t="s">
        <v>133</v>
      </c>
      <c r="DI41" t="s">
        <v>133</v>
      </c>
      <c r="DJ41" t="s">
        <v>133</v>
      </c>
      <c r="DK41" t="s">
        <v>133</v>
      </c>
      <c r="DL41" t="s">
        <v>132</v>
      </c>
      <c r="DM41" t="s">
        <v>133</v>
      </c>
      <c r="DN41" t="s">
        <v>133</v>
      </c>
      <c r="DO41" t="s">
        <v>133</v>
      </c>
      <c r="DP41" t="s">
        <v>133</v>
      </c>
      <c r="DQ41" t="s">
        <v>132</v>
      </c>
      <c r="DR41" t="s">
        <v>132</v>
      </c>
      <c r="DS41" t="s">
        <v>133</v>
      </c>
      <c r="DT41" t="s">
        <v>132</v>
      </c>
      <c r="DU41" t="s">
        <v>133</v>
      </c>
      <c r="DV41" t="s">
        <v>132</v>
      </c>
    </row>
    <row r="42" spans="1:126" x14ac:dyDescent="0.2">
      <c r="A42" t="s">
        <v>218</v>
      </c>
      <c r="B42" t="s">
        <v>127</v>
      </c>
      <c r="C42" t="s">
        <v>219</v>
      </c>
      <c r="D42" t="s">
        <v>220</v>
      </c>
      <c r="E42" t="s">
        <v>130</v>
      </c>
      <c r="F42" t="s">
        <v>137</v>
      </c>
      <c r="G42" t="s">
        <v>132</v>
      </c>
      <c r="H42" t="s">
        <v>133</v>
      </c>
      <c r="I42" t="s">
        <v>132</v>
      </c>
      <c r="J42" t="s">
        <v>133</v>
      </c>
      <c r="K42" t="s">
        <v>132</v>
      </c>
      <c r="L42" t="s">
        <v>132</v>
      </c>
      <c r="M42" t="s">
        <v>132</v>
      </c>
      <c r="N42" t="s">
        <v>132</v>
      </c>
      <c r="O42" t="s">
        <v>132</v>
      </c>
      <c r="P42" t="s">
        <v>132</v>
      </c>
      <c r="Q42" t="s">
        <v>133</v>
      </c>
      <c r="R42" t="s">
        <v>133</v>
      </c>
      <c r="S42" t="s">
        <v>133</v>
      </c>
      <c r="T42" t="s">
        <v>133</v>
      </c>
      <c r="U42" t="s">
        <v>132</v>
      </c>
      <c r="V42" t="s">
        <v>132</v>
      </c>
      <c r="W42" t="s">
        <v>132</v>
      </c>
      <c r="X42" t="s">
        <v>132</v>
      </c>
      <c r="Y42" t="s">
        <v>132</v>
      </c>
      <c r="Z42" t="s">
        <v>132</v>
      </c>
      <c r="AA42" t="s">
        <v>133</v>
      </c>
      <c r="AB42" t="s">
        <v>133</v>
      </c>
      <c r="AC42" t="s">
        <v>132</v>
      </c>
      <c r="AD42" t="s">
        <v>133</v>
      </c>
      <c r="AE42" t="s">
        <v>132</v>
      </c>
      <c r="AF42" t="s">
        <v>132</v>
      </c>
      <c r="AG42" t="s">
        <v>132</v>
      </c>
      <c r="AH42" t="s">
        <v>132</v>
      </c>
      <c r="AI42" t="s">
        <v>132</v>
      </c>
      <c r="AJ42" t="s">
        <v>132</v>
      </c>
      <c r="AK42" t="s">
        <v>133</v>
      </c>
      <c r="AL42" t="s">
        <v>133</v>
      </c>
      <c r="AM42" t="s">
        <v>133</v>
      </c>
      <c r="AN42" t="s">
        <v>133</v>
      </c>
      <c r="AO42" t="s">
        <v>132</v>
      </c>
      <c r="AP42" t="s">
        <v>132</v>
      </c>
      <c r="AQ42" t="s">
        <v>132</v>
      </c>
      <c r="AR42" t="s">
        <v>132</v>
      </c>
      <c r="AS42" t="s">
        <v>132</v>
      </c>
      <c r="AT42" t="s">
        <v>132</v>
      </c>
      <c r="AU42" t="s">
        <v>132</v>
      </c>
      <c r="AV42" t="s">
        <v>132</v>
      </c>
      <c r="AW42" t="s">
        <v>132</v>
      </c>
      <c r="AX42" t="s">
        <v>132</v>
      </c>
      <c r="AY42" t="s">
        <v>132</v>
      </c>
      <c r="AZ42" t="s">
        <v>133</v>
      </c>
      <c r="BA42" t="s">
        <v>133</v>
      </c>
      <c r="BB42" t="s">
        <v>133</v>
      </c>
      <c r="BC42" t="s">
        <v>133</v>
      </c>
      <c r="BD42" t="s">
        <v>132</v>
      </c>
      <c r="BE42" t="s">
        <v>132</v>
      </c>
      <c r="BF42" t="s">
        <v>132</v>
      </c>
      <c r="BG42" t="s">
        <v>132</v>
      </c>
      <c r="BH42" t="s">
        <v>132</v>
      </c>
      <c r="BI42" t="s">
        <v>132</v>
      </c>
      <c r="BJ42" t="s">
        <v>132</v>
      </c>
      <c r="BK42" t="s">
        <v>132</v>
      </c>
      <c r="BL42" t="s">
        <v>132</v>
      </c>
      <c r="BM42" t="s">
        <v>132</v>
      </c>
      <c r="BN42" t="s">
        <v>132</v>
      </c>
      <c r="BO42" t="s">
        <v>132</v>
      </c>
      <c r="BP42" t="s">
        <v>132</v>
      </c>
      <c r="BQ42" t="s">
        <v>133</v>
      </c>
      <c r="BR42" t="s">
        <v>133</v>
      </c>
      <c r="BS42" t="s">
        <v>132</v>
      </c>
      <c r="BT42" t="s">
        <v>132</v>
      </c>
      <c r="BU42" t="s">
        <v>133</v>
      </c>
      <c r="BV42" t="s">
        <v>132</v>
      </c>
      <c r="BW42" t="s">
        <v>132</v>
      </c>
      <c r="BX42" t="s">
        <v>132</v>
      </c>
      <c r="BY42" t="s">
        <v>132</v>
      </c>
      <c r="BZ42" t="s">
        <v>132</v>
      </c>
      <c r="CA42" t="s">
        <v>132</v>
      </c>
      <c r="CB42" t="s">
        <v>132</v>
      </c>
      <c r="CC42" t="s">
        <v>132</v>
      </c>
      <c r="CD42" t="s">
        <v>133</v>
      </c>
      <c r="CE42" t="s">
        <v>133</v>
      </c>
      <c r="CF42" t="s">
        <v>133</v>
      </c>
      <c r="CG42" t="s">
        <v>132</v>
      </c>
      <c r="CH42" t="s">
        <v>132</v>
      </c>
      <c r="CI42" t="s">
        <v>133</v>
      </c>
      <c r="CJ42" t="s">
        <v>133</v>
      </c>
      <c r="CK42" t="s">
        <v>133</v>
      </c>
      <c r="CL42" t="s">
        <v>133</v>
      </c>
      <c r="CM42" t="s">
        <v>132</v>
      </c>
      <c r="CN42" t="s">
        <v>133</v>
      </c>
      <c r="CO42" t="s">
        <v>133</v>
      </c>
      <c r="CP42" t="s">
        <v>133</v>
      </c>
      <c r="CQ42" t="s">
        <v>133</v>
      </c>
      <c r="CR42" t="s">
        <v>132</v>
      </c>
      <c r="CS42" t="s">
        <v>132</v>
      </c>
      <c r="CT42" t="s">
        <v>133</v>
      </c>
      <c r="CU42" t="s">
        <v>132</v>
      </c>
      <c r="CV42" t="s">
        <v>132</v>
      </c>
      <c r="CW42" t="s">
        <v>132</v>
      </c>
      <c r="CX42" t="s">
        <v>133</v>
      </c>
      <c r="CY42" t="s">
        <v>133</v>
      </c>
      <c r="CZ42" t="s">
        <v>133</v>
      </c>
      <c r="DA42" t="s">
        <v>133</v>
      </c>
      <c r="DB42" t="s">
        <v>132</v>
      </c>
      <c r="DC42" t="s">
        <v>132</v>
      </c>
      <c r="DD42" t="s">
        <v>133</v>
      </c>
      <c r="DE42" t="s">
        <v>133</v>
      </c>
      <c r="DF42" t="s">
        <v>133</v>
      </c>
      <c r="DG42" t="s">
        <v>132</v>
      </c>
      <c r="DH42" t="s">
        <v>132</v>
      </c>
      <c r="DI42" t="s">
        <v>133</v>
      </c>
      <c r="DJ42" t="s">
        <v>132</v>
      </c>
      <c r="DK42" t="s">
        <v>132</v>
      </c>
      <c r="DL42" t="s">
        <v>132</v>
      </c>
      <c r="DM42" t="s">
        <v>133</v>
      </c>
      <c r="DN42" t="s">
        <v>133</v>
      </c>
      <c r="DO42" t="s">
        <v>133</v>
      </c>
      <c r="DP42" t="s">
        <v>132</v>
      </c>
      <c r="DQ42" t="s">
        <v>132</v>
      </c>
      <c r="DR42" t="s">
        <v>133</v>
      </c>
      <c r="DS42" t="s">
        <v>133</v>
      </c>
      <c r="DT42" t="s">
        <v>133</v>
      </c>
      <c r="DU42" t="s">
        <v>133</v>
      </c>
      <c r="DV42" t="s">
        <v>132</v>
      </c>
    </row>
    <row r="43" spans="1:126" x14ac:dyDescent="0.2">
      <c r="A43" t="s">
        <v>221</v>
      </c>
      <c r="B43" t="s">
        <v>127</v>
      </c>
      <c r="C43" t="s">
        <v>222</v>
      </c>
      <c r="D43" t="s">
        <v>214</v>
      </c>
      <c r="E43" t="s">
        <v>130</v>
      </c>
      <c r="F43" t="s">
        <v>144</v>
      </c>
      <c r="G43" t="s">
        <v>132</v>
      </c>
      <c r="H43" t="s">
        <v>133</v>
      </c>
      <c r="I43" t="s">
        <v>133</v>
      </c>
      <c r="J43" t="s">
        <v>131</v>
      </c>
      <c r="K43" t="s">
        <v>131</v>
      </c>
      <c r="L43" t="s">
        <v>132</v>
      </c>
      <c r="M43" t="s">
        <v>132</v>
      </c>
      <c r="N43" t="s">
        <v>132</v>
      </c>
      <c r="O43" t="s">
        <v>131</v>
      </c>
      <c r="P43" t="s">
        <v>131</v>
      </c>
      <c r="Q43" t="s">
        <v>133</v>
      </c>
      <c r="R43" t="s">
        <v>133</v>
      </c>
      <c r="S43" t="s">
        <v>133</v>
      </c>
      <c r="T43" t="s">
        <v>133</v>
      </c>
      <c r="U43" t="s">
        <v>131</v>
      </c>
      <c r="V43" t="s">
        <v>132</v>
      </c>
      <c r="W43" t="s">
        <v>133</v>
      </c>
      <c r="X43" t="s">
        <v>133</v>
      </c>
      <c r="Y43" t="s">
        <v>132</v>
      </c>
      <c r="Z43" t="s">
        <v>131</v>
      </c>
      <c r="AA43" t="s">
        <v>132</v>
      </c>
      <c r="AB43" t="s">
        <v>133</v>
      </c>
      <c r="AC43" t="s">
        <v>133</v>
      </c>
      <c r="AD43" t="s">
        <v>132</v>
      </c>
      <c r="AE43" t="s">
        <v>133</v>
      </c>
      <c r="AF43" t="s">
        <v>133</v>
      </c>
      <c r="AG43" t="s">
        <v>133</v>
      </c>
      <c r="AH43" t="s">
        <v>133</v>
      </c>
      <c r="AI43" t="s">
        <v>133</v>
      </c>
      <c r="AJ43" t="s">
        <v>132</v>
      </c>
      <c r="AK43" t="s">
        <v>133</v>
      </c>
      <c r="AL43" t="s">
        <v>133</v>
      </c>
      <c r="AM43" t="s">
        <v>133</v>
      </c>
      <c r="AN43" t="s">
        <v>133</v>
      </c>
      <c r="AO43" t="s">
        <v>131</v>
      </c>
      <c r="AP43" t="s">
        <v>133</v>
      </c>
      <c r="AQ43" t="s">
        <v>133</v>
      </c>
      <c r="AR43" t="s">
        <v>133</v>
      </c>
      <c r="AS43" t="s">
        <v>133</v>
      </c>
      <c r="AT43" t="s">
        <v>131</v>
      </c>
      <c r="AU43" t="s">
        <v>133</v>
      </c>
      <c r="AV43" t="s">
        <v>133</v>
      </c>
      <c r="AW43" t="s">
        <v>133</v>
      </c>
      <c r="AX43" t="s">
        <v>133</v>
      </c>
      <c r="AY43" t="s">
        <v>131</v>
      </c>
      <c r="AZ43" t="s">
        <v>133</v>
      </c>
      <c r="BA43" t="s">
        <v>133</v>
      </c>
      <c r="BB43" t="s">
        <v>133</v>
      </c>
      <c r="BC43" t="s">
        <v>133</v>
      </c>
      <c r="BD43" t="s">
        <v>131</v>
      </c>
      <c r="BE43" t="s">
        <v>132</v>
      </c>
      <c r="BF43" t="s">
        <v>133</v>
      </c>
      <c r="BG43" t="s">
        <v>133</v>
      </c>
      <c r="BH43" t="s">
        <v>133</v>
      </c>
      <c r="BI43" t="s">
        <v>131</v>
      </c>
      <c r="BJ43" t="s">
        <v>133</v>
      </c>
      <c r="BK43" t="s">
        <v>133</v>
      </c>
      <c r="BL43" t="s">
        <v>133</v>
      </c>
      <c r="BM43" t="s">
        <v>133</v>
      </c>
      <c r="BN43" t="s">
        <v>131</v>
      </c>
      <c r="BO43" t="s">
        <v>133</v>
      </c>
      <c r="BP43" t="s">
        <v>133</v>
      </c>
      <c r="BQ43" t="s">
        <v>133</v>
      </c>
      <c r="BR43" t="s">
        <v>133</v>
      </c>
      <c r="BS43" t="s">
        <v>132</v>
      </c>
      <c r="BT43" t="s">
        <v>133</v>
      </c>
      <c r="BU43" t="s">
        <v>133</v>
      </c>
      <c r="BV43" t="s">
        <v>133</v>
      </c>
      <c r="BW43" t="s">
        <v>133</v>
      </c>
      <c r="BX43" t="s">
        <v>132</v>
      </c>
      <c r="BY43" t="s">
        <v>133</v>
      </c>
      <c r="BZ43" t="s">
        <v>133</v>
      </c>
      <c r="CA43" t="s">
        <v>133</v>
      </c>
      <c r="CB43" t="s">
        <v>133</v>
      </c>
      <c r="CC43" t="s">
        <v>132</v>
      </c>
      <c r="CD43" t="s">
        <v>133</v>
      </c>
      <c r="CE43" t="s">
        <v>133</v>
      </c>
      <c r="CF43" t="s">
        <v>133</v>
      </c>
      <c r="CG43" t="s">
        <v>133</v>
      </c>
      <c r="CH43" t="s">
        <v>131</v>
      </c>
      <c r="CI43" t="s">
        <v>133</v>
      </c>
      <c r="CJ43" t="s">
        <v>133</v>
      </c>
      <c r="CK43" t="s">
        <v>133</v>
      </c>
      <c r="CL43" t="s">
        <v>133</v>
      </c>
      <c r="CM43" t="s">
        <v>132</v>
      </c>
      <c r="CN43" t="s">
        <v>133</v>
      </c>
      <c r="CO43" t="s">
        <v>133</v>
      </c>
      <c r="CP43" t="s">
        <v>133</v>
      </c>
      <c r="CQ43" t="s">
        <v>133</v>
      </c>
      <c r="CR43" t="s">
        <v>131</v>
      </c>
      <c r="CS43" t="s">
        <v>133</v>
      </c>
      <c r="CT43" t="s">
        <v>133</v>
      </c>
      <c r="CU43" t="s">
        <v>133</v>
      </c>
      <c r="CV43" t="s">
        <v>133</v>
      </c>
      <c r="CW43" t="s">
        <v>132</v>
      </c>
      <c r="CX43" t="s">
        <v>133</v>
      </c>
      <c r="CY43" t="s">
        <v>133</v>
      </c>
      <c r="CZ43" t="s">
        <v>133</v>
      </c>
      <c r="DA43" t="s">
        <v>133</v>
      </c>
      <c r="DB43" t="s">
        <v>132</v>
      </c>
      <c r="DC43" t="s">
        <v>133</v>
      </c>
      <c r="DD43" t="s">
        <v>133</v>
      </c>
      <c r="DE43" t="s">
        <v>133</v>
      </c>
      <c r="DF43" t="s">
        <v>133</v>
      </c>
      <c r="DG43" t="s">
        <v>133</v>
      </c>
      <c r="DH43" t="s">
        <v>133</v>
      </c>
      <c r="DI43" t="s">
        <v>133</v>
      </c>
      <c r="DJ43" t="s">
        <v>133</v>
      </c>
      <c r="DK43" t="s">
        <v>133</v>
      </c>
      <c r="DL43" t="s">
        <v>131</v>
      </c>
      <c r="DM43" t="s">
        <v>133</v>
      </c>
      <c r="DN43" t="s">
        <v>133</v>
      </c>
      <c r="DO43" t="s">
        <v>133</v>
      </c>
      <c r="DP43" t="s">
        <v>133</v>
      </c>
      <c r="DQ43" t="s">
        <v>131</v>
      </c>
      <c r="DR43" t="s">
        <v>133</v>
      </c>
      <c r="DS43" t="s">
        <v>133</v>
      </c>
      <c r="DT43" t="s">
        <v>133</v>
      </c>
      <c r="DU43" t="s">
        <v>133</v>
      </c>
      <c r="DV43" t="s">
        <v>131</v>
      </c>
    </row>
    <row r="44" spans="1:126" x14ac:dyDescent="0.2">
      <c r="A44" t="s">
        <v>223</v>
      </c>
      <c r="B44" t="s">
        <v>127</v>
      </c>
      <c r="C44" t="s">
        <v>224</v>
      </c>
      <c r="D44" t="s">
        <v>129</v>
      </c>
      <c r="E44" t="s">
        <v>137</v>
      </c>
      <c r="F44" t="s">
        <v>137</v>
      </c>
      <c r="G44" t="s">
        <v>133</v>
      </c>
      <c r="H44" t="s">
        <v>133</v>
      </c>
      <c r="I44" t="s">
        <v>132</v>
      </c>
      <c r="J44" t="s">
        <v>132</v>
      </c>
      <c r="K44" t="s">
        <v>132</v>
      </c>
      <c r="L44" t="s">
        <v>133</v>
      </c>
      <c r="M44" t="s">
        <v>133</v>
      </c>
      <c r="N44" t="s">
        <v>132</v>
      </c>
      <c r="O44" t="s">
        <v>132</v>
      </c>
      <c r="P44" t="s">
        <v>132</v>
      </c>
      <c r="Q44" t="s">
        <v>133</v>
      </c>
      <c r="R44" t="s">
        <v>133</v>
      </c>
      <c r="S44" t="s">
        <v>133</v>
      </c>
      <c r="T44" t="s">
        <v>133</v>
      </c>
      <c r="U44" t="s">
        <v>131</v>
      </c>
      <c r="V44" t="s">
        <v>133</v>
      </c>
      <c r="W44" t="s">
        <v>133</v>
      </c>
      <c r="X44" t="s">
        <v>133</v>
      </c>
      <c r="Y44" t="s">
        <v>133</v>
      </c>
      <c r="Z44" t="s">
        <v>132</v>
      </c>
      <c r="AA44" t="s">
        <v>133</v>
      </c>
      <c r="AB44" t="s">
        <v>133</v>
      </c>
      <c r="AC44" t="s">
        <v>133</v>
      </c>
      <c r="AD44" t="s">
        <v>133</v>
      </c>
      <c r="AE44" t="s">
        <v>132</v>
      </c>
      <c r="AF44" t="s">
        <v>133</v>
      </c>
      <c r="AG44" t="s">
        <v>133</v>
      </c>
      <c r="AH44" t="s">
        <v>132</v>
      </c>
      <c r="AI44" t="s">
        <v>132</v>
      </c>
      <c r="AJ44" t="s">
        <v>132</v>
      </c>
      <c r="AK44" t="s">
        <v>132</v>
      </c>
      <c r="AL44" t="s">
        <v>132</v>
      </c>
      <c r="AM44" t="s">
        <v>132</v>
      </c>
      <c r="AN44" t="s">
        <v>132</v>
      </c>
      <c r="AO44" t="s">
        <v>132</v>
      </c>
      <c r="AP44" t="s">
        <v>132</v>
      </c>
      <c r="AQ44" t="s">
        <v>133</v>
      </c>
      <c r="AR44" t="s">
        <v>133</v>
      </c>
      <c r="AS44" t="s">
        <v>132</v>
      </c>
      <c r="AT44" t="s">
        <v>132</v>
      </c>
      <c r="AU44" t="s">
        <v>131</v>
      </c>
      <c r="AV44" t="s">
        <v>133</v>
      </c>
      <c r="AW44" t="s">
        <v>131</v>
      </c>
      <c r="AX44" t="s">
        <v>131</v>
      </c>
      <c r="AY44" t="s">
        <v>133</v>
      </c>
      <c r="AZ44" t="s">
        <v>131</v>
      </c>
      <c r="BA44" t="s">
        <v>132</v>
      </c>
      <c r="BB44" t="s">
        <v>132</v>
      </c>
      <c r="BC44" t="s">
        <v>132</v>
      </c>
      <c r="BD44" t="s">
        <v>132</v>
      </c>
      <c r="BE44" t="s">
        <v>133</v>
      </c>
      <c r="BF44" t="s">
        <v>133</v>
      </c>
      <c r="BG44" t="s">
        <v>133</v>
      </c>
      <c r="BH44" t="s">
        <v>132</v>
      </c>
      <c r="BI44" t="s">
        <v>132</v>
      </c>
      <c r="BJ44" t="s">
        <v>133</v>
      </c>
      <c r="BK44" t="s">
        <v>133</v>
      </c>
      <c r="BL44" t="s">
        <v>133</v>
      </c>
      <c r="BM44" t="s">
        <v>133</v>
      </c>
      <c r="BN44" t="s">
        <v>131</v>
      </c>
      <c r="BO44" t="s">
        <v>133</v>
      </c>
      <c r="BP44" t="s">
        <v>133</v>
      </c>
      <c r="BQ44" t="s">
        <v>133</v>
      </c>
      <c r="BR44" t="s">
        <v>133</v>
      </c>
      <c r="BS44" t="s">
        <v>131</v>
      </c>
      <c r="BT44" t="s">
        <v>132</v>
      </c>
      <c r="BU44" t="s">
        <v>132</v>
      </c>
      <c r="BV44" t="s">
        <v>132</v>
      </c>
      <c r="BW44" t="s">
        <v>132</v>
      </c>
      <c r="BX44" t="s">
        <v>132</v>
      </c>
      <c r="BY44" t="s">
        <v>133</v>
      </c>
      <c r="BZ44" t="s">
        <v>133</v>
      </c>
      <c r="CA44" t="s">
        <v>133</v>
      </c>
      <c r="CB44" t="s">
        <v>133</v>
      </c>
      <c r="CC44" t="s">
        <v>132</v>
      </c>
      <c r="CD44" t="s">
        <v>132</v>
      </c>
      <c r="CE44" t="s">
        <v>132</v>
      </c>
      <c r="CF44" t="s">
        <v>132</v>
      </c>
      <c r="CG44" t="s">
        <v>132</v>
      </c>
      <c r="CH44" t="s">
        <v>131</v>
      </c>
      <c r="CI44" t="s">
        <v>132</v>
      </c>
      <c r="CJ44" t="s">
        <v>132</v>
      </c>
      <c r="CK44" t="s">
        <v>132</v>
      </c>
      <c r="CL44" t="s">
        <v>132</v>
      </c>
      <c r="CM44" t="s">
        <v>132</v>
      </c>
      <c r="CN44" t="s">
        <v>131</v>
      </c>
      <c r="CO44" t="s">
        <v>132</v>
      </c>
      <c r="CP44" t="s">
        <v>131</v>
      </c>
      <c r="CQ44" t="s">
        <v>131</v>
      </c>
      <c r="CR44" t="s">
        <v>131</v>
      </c>
      <c r="CS44" t="s">
        <v>132</v>
      </c>
      <c r="CT44" t="s">
        <v>132</v>
      </c>
      <c r="CU44" t="s">
        <v>132</v>
      </c>
      <c r="CV44" t="s">
        <v>132</v>
      </c>
      <c r="CW44" t="s">
        <v>131</v>
      </c>
      <c r="CX44" t="s">
        <v>132</v>
      </c>
      <c r="CY44" t="s">
        <v>132</v>
      </c>
      <c r="CZ44" t="s">
        <v>131</v>
      </c>
      <c r="DA44" t="s">
        <v>131</v>
      </c>
      <c r="DB44" t="s">
        <v>131</v>
      </c>
      <c r="DC44" t="s">
        <v>132</v>
      </c>
      <c r="DD44" t="s">
        <v>132</v>
      </c>
      <c r="DE44" t="s">
        <v>132</v>
      </c>
      <c r="DF44" t="s">
        <v>132</v>
      </c>
      <c r="DG44" t="s">
        <v>132</v>
      </c>
      <c r="DH44" t="s">
        <v>133</v>
      </c>
      <c r="DI44" t="s">
        <v>133</v>
      </c>
      <c r="DJ44" t="s">
        <v>133</v>
      </c>
      <c r="DK44" t="s">
        <v>133</v>
      </c>
      <c r="DL44" t="s">
        <v>132</v>
      </c>
      <c r="DM44" t="s">
        <v>133</v>
      </c>
      <c r="DN44" t="s">
        <v>133</v>
      </c>
      <c r="DO44" t="s">
        <v>133</v>
      </c>
      <c r="DP44" t="s">
        <v>133</v>
      </c>
      <c r="DQ44" t="s">
        <v>132</v>
      </c>
      <c r="DR44" t="s">
        <v>132</v>
      </c>
      <c r="DS44" t="s">
        <v>132</v>
      </c>
      <c r="DT44" t="s">
        <v>132</v>
      </c>
      <c r="DU44" t="s">
        <v>132</v>
      </c>
      <c r="DV44" t="s">
        <v>131</v>
      </c>
    </row>
    <row r="45" spans="1:126" x14ac:dyDescent="0.2">
      <c r="A45" t="s">
        <v>225</v>
      </c>
      <c r="B45" t="s">
        <v>127</v>
      </c>
      <c r="C45" t="s">
        <v>226</v>
      </c>
      <c r="D45" t="s">
        <v>129</v>
      </c>
      <c r="E45" t="s">
        <v>130</v>
      </c>
      <c r="F45" t="s">
        <v>137</v>
      </c>
      <c r="G45" t="s">
        <v>133</v>
      </c>
      <c r="H45" t="s">
        <v>133</v>
      </c>
      <c r="I45" t="s">
        <v>132</v>
      </c>
      <c r="J45" t="s">
        <v>133</v>
      </c>
      <c r="K45" t="s">
        <v>132</v>
      </c>
      <c r="L45" t="s">
        <v>133</v>
      </c>
      <c r="M45" t="s">
        <v>133</v>
      </c>
      <c r="N45" t="s">
        <v>133</v>
      </c>
      <c r="O45" t="s">
        <v>133</v>
      </c>
      <c r="P45" t="s">
        <v>133</v>
      </c>
      <c r="Q45" t="s">
        <v>132</v>
      </c>
      <c r="R45" t="s">
        <v>133</v>
      </c>
      <c r="S45" t="s">
        <v>132</v>
      </c>
      <c r="T45" t="s">
        <v>133</v>
      </c>
      <c r="U45" t="s">
        <v>132</v>
      </c>
      <c r="V45" t="s">
        <v>133</v>
      </c>
      <c r="W45" t="s">
        <v>133</v>
      </c>
      <c r="X45" t="s">
        <v>133</v>
      </c>
      <c r="Y45" t="s">
        <v>133</v>
      </c>
      <c r="Z45" t="s">
        <v>133</v>
      </c>
      <c r="AA45" t="s">
        <v>133</v>
      </c>
      <c r="AB45" t="s">
        <v>133</v>
      </c>
      <c r="AC45" t="s">
        <v>132</v>
      </c>
      <c r="AD45" t="s">
        <v>132</v>
      </c>
      <c r="AE45" t="s">
        <v>132</v>
      </c>
      <c r="AF45" t="s">
        <v>132</v>
      </c>
      <c r="AG45" t="s">
        <v>133</v>
      </c>
      <c r="AH45" t="s">
        <v>132</v>
      </c>
      <c r="AI45" t="s">
        <v>132</v>
      </c>
      <c r="AJ45" t="s">
        <v>132</v>
      </c>
      <c r="AK45" t="s">
        <v>133</v>
      </c>
      <c r="AL45" t="s">
        <v>133</v>
      </c>
      <c r="AM45" t="s">
        <v>133</v>
      </c>
      <c r="AN45" t="s">
        <v>133</v>
      </c>
      <c r="AO45" t="s">
        <v>133</v>
      </c>
      <c r="AP45" t="s">
        <v>132</v>
      </c>
      <c r="AQ45" t="s">
        <v>133</v>
      </c>
      <c r="AR45" t="s">
        <v>132</v>
      </c>
      <c r="AS45" t="s">
        <v>132</v>
      </c>
      <c r="AT45" t="s">
        <v>132</v>
      </c>
      <c r="AU45" t="s">
        <v>132</v>
      </c>
      <c r="AV45" t="s">
        <v>133</v>
      </c>
      <c r="AW45" t="s">
        <v>132</v>
      </c>
      <c r="AX45" t="s">
        <v>133</v>
      </c>
      <c r="AY45" t="s">
        <v>133</v>
      </c>
      <c r="AZ45" t="s">
        <v>133</v>
      </c>
      <c r="BA45" t="s">
        <v>133</v>
      </c>
      <c r="BB45" t="s">
        <v>132</v>
      </c>
      <c r="BC45" t="s">
        <v>133</v>
      </c>
      <c r="BD45" t="s">
        <v>132</v>
      </c>
      <c r="BE45" t="s">
        <v>132</v>
      </c>
      <c r="BF45" t="s">
        <v>133</v>
      </c>
      <c r="BG45" t="s">
        <v>132</v>
      </c>
      <c r="BH45" t="s">
        <v>133</v>
      </c>
      <c r="BI45" t="s">
        <v>132</v>
      </c>
      <c r="BJ45" t="s">
        <v>132</v>
      </c>
      <c r="BK45" t="s">
        <v>133</v>
      </c>
      <c r="BL45" t="s">
        <v>132</v>
      </c>
      <c r="BM45" t="s">
        <v>133</v>
      </c>
      <c r="BN45" t="s">
        <v>132</v>
      </c>
      <c r="BO45" t="s">
        <v>133</v>
      </c>
      <c r="BP45" t="s">
        <v>133</v>
      </c>
      <c r="BQ45" t="s">
        <v>132</v>
      </c>
      <c r="BR45" t="s">
        <v>133</v>
      </c>
      <c r="BS45" t="s">
        <v>133</v>
      </c>
      <c r="BT45" t="s">
        <v>132</v>
      </c>
      <c r="BU45" t="s">
        <v>132</v>
      </c>
      <c r="BV45" t="s">
        <v>132</v>
      </c>
      <c r="BW45" t="s">
        <v>132</v>
      </c>
      <c r="BX45" t="s">
        <v>132</v>
      </c>
      <c r="BY45" t="s">
        <v>132</v>
      </c>
      <c r="BZ45" t="s">
        <v>132</v>
      </c>
      <c r="CA45" t="s">
        <v>132</v>
      </c>
      <c r="CB45" t="s">
        <v>132</v>
      </c>
      <c r="CC45" t="s">
        <v>132</v>
      </c>
      <c r="CD45" t="s">
        <v>132</v>
      </c>
      <c r="CE45" t="s">
        <v>133</v>
      </c>
      <c r="CF45" t="s">
        <v>132</v>
      </c>
      <c r="CG45" t="s">
        <v>132</v>
      </c>
      <c r="CH45" t="s">
        <v>132</v>
      </c>
      <c r="CI45" t="s">
        <v>132</v>
      </c>
      <c r="CJ45" t="s">
        <v>132</v>
      </c>
      <c r="CK45" t="s">
        <v>132</v>
      </c>
      <c r="CL45" t="s">
        <v>132</v>
      </c>
      <c r="CM45" t="s">
        <v>132</v>
      </c>
      <c r="CN45" t="s">
        <v>133</v>
      </c>
      <c r="CO45" t="s">
        <v>133</v>
      </c>
      <c r="CP45" t="s">
        <v>132</v>
      </c>
      <c r="CQ45" t="s">
        <v>132</v>
      </c>
      <c r="CR45" t="s">
        <v>132</v>
      </c>
      <c r="CS45" t="s">
        <v>132</v>
      </c>
      <c r="CT45" t="s">
        <v>132</v>
      </c>
      <c r="CU45" t="s">
        <v>132</v>
      </c>
      <c r="CV45" t="s">
        <v>132</v>
      </c>
      <c r="CW45" t="s">
        <v>132</v>
      </c>
      <c r="CX45" t="s">
        <v>132</v>
      </c>
      <c r="CY45" t="s">
        <v>133</v>
      </c>
      <c r="CZ45" t="s">
        <v>132</v>
      </c>
      <c r="DA45" t="s">
        <v>132</v>
      </c>
      <c r="DB45" t="s">
        <v>132</v>
      </c>
      <c r="DC45" t="s">
        <v>132</v>
      </c>
      <c r="DD45" t="s">
        <v>132</v>
      </c>
      <c r="DE45" t="s">
        <v>132</v>
      </c>
      <c r="DF45" t="s">
        <v>133</v>
      </c>
      <c r="DG45" t="s">
        <v>132</v>
      </c>
      <c r="DH45" t="s">
        <v>133</v>
      </c>
      <c r="DI45" t="s">
        <v>133</v>
      </c>
      <c r="DJ45" t="s">
        <v>132</v>
      </c>
      <c r="DK45" t="s">
        <v>133</v>
      </c>
      <c r="DL45" t="s">
        <v>132</v>
      </c>
      <c r="DM45" t="s">
        <v>132</v>
      </c>
      <c r="DN45" t="s">
        <v>133</v>
      </c>
      <c r="DO45" t="s">
        <v>132</v>
      </c>
      <c r="DP45" t="s">
        <v>133</v>
      </c>
      <c r="DQ45" t="s">
        <v>132</v>
      </c>
      <c r="DR45" t="s">
        <v>132</v>
      </c>
      <c r="DS45" t="s">
        <v>132</v>
      </c>
      <c r="DT45" t="s">
        <v>132</v>
      </c>
      <c r="DU45" t="s">
        <v>132</v>
      </c>
      <c r="DV45" t="s">
        <v>132</v>
      </c>
    </row>
    <row r="46" spans="1:126" x14ac:dyDescent="0.2">
      <c r="A46" t="s">
        <v>227</v>
      </c>
      <c r="B46" t="s">
        <v>127</v>
      </c>
      <c r="C46" t="s">
        <v>142</v>
      </c>
      <c r="D46" t="s">
        <v>153</v>
      </c>
      <c r="E46" t="s">
        <v>144</v>
      </c>
      <c r="F46" t="s">
        <v>144</v>
      </c>
      <c r="G46" t="s">
        <v>133</v>
      </c>
      <c r="H46" t="s">
        <v>133</v>
      </c>
      <c r="I46" t="s">
        <v>133</v>
      </c>
      <c r="J46" t="s">
        <v>132</v>
      </c>
      <c r="K46" t="s">
        <v>132</v>
      </c>
      <c r="L46" t="s">
        <v>132</v>
      </c>
      <c r="M46" t="s">
        <v>132</v>
      </c>
      <c r="N46" t="s">
        <v>132</v>
      </c>
      <c r="O46" t="s">
        <v>132</v>
      </c>
      <c r="P46" t="s">
        <v>132</v>
      </c>
      <c r="Q46" t="s">
        <v>132</v>
      </c>
      <c r="R46" t="s">
        <v>132</v>
      </c>
      <c r="S46" t="s">
        <v>132</v>
      </c>
      <c r="T46" t="s">
        <v>132</v>
      </c>
      <c r="U46" t="s">
        <v>132</v>
      </c>
      <c r="V46" t="s">
        <v>133</v>
      </c>
      <c r="W46" t="s">
        <v>132</v>
      </c>
      <c r="X46" t="s">
        <v>133</v>
      </c>
      <c r="Y46" t="s">
        <v>132</v>
      </c>
      <c r="Z46" t="s">
        <v>132</v>
      </c>
      <c r="AA46" t="s">
        <v>132</v>
      </c>
      <c r="AB46" t="s">
        <v>132</v>
      </c>
      <c r="AC46" t="s">
        <v>132</v>
      </c>
      <c r="AD46" t="s">
        <v>132</v>
      </c>
      <c r="AE46" t="s">
        <v>132</v>
      </c>
      <c r="AF46" t="s">
        <v>132</v>
      </c>
      <c r="AG46" t="s">
        <v>132</v>
      </c>
      <c r="AH46" t="s">
        <v>133</v>
      </c>
      <c r="AI46" t="s">
        <v>133</v>
      </c>
      <c r="AJ46" t="s">
        <v>131</v>
      </c>
      <c r="AK46" t="s">
        <v>133</v>
      </c>
      <c r="AL46" t="s">
        <v>133</v>
      </c>
      <c r="AM46" t="s">
        <v>133</v>
      </c>
      <c r="AN46" t="s">
        <v>132</v>
      </c>
      <c r="AO46" t="s">
        <v>132</v>
      </c>
      <c r="AP46" t="s">
        <v>132</v>
      </c>
      <c r="AQ46" t="s">
        <v>132</v>
      </c>
      <c r="AR46" t="s">
        <v>132</v>
      </c>
      <c r="AS46" t="s">
        <v>132</v>
      </c>
      <c r="AT46" t="s">
        <v>132</v>
      </c>
      <c r="AU46" t="s">
        <v>133</v>
      </c>
      <c r="AV46" t="s">
        <v>133</v>
      </c>
      <c r="AW46" t="s">
        <v>133</v>
      </c>
      <c r="AX46" t="s">
        <v>133</v>
      </c>
      <c r="AY46" t="s">
        <v>132</v>
      </c>
      <c r="AZ46" t="s">
        <v>132</v>
      </c>
      <c r="BA46" t="s">
        <v>133</v>
      </c>
      <c r="BB46" t="s">
        <v>133</v>
      </c>
      <c r="BC46" t="s">
        <v>133</v>
      </c>
      <c r="BD46" t="s">
        <v>132</v>
      </c>
      <c r="BE46" t="s">
        <v>132</v>
      </c>
      <c r="BF46" t="s">
        <v>132</v>
      </c>
      <c r="BG46" t="s">
        <v>132</v>
      </c>
      <c r="BH46" t="s">
        <v>132</v>
      </c>
      <c r="BI46" t="s">
        <v>132</v>
      </c>
      <c r="BJ46" t="s">
        <v>133</v>
      </c>
      <c r="BK46" t="s">
        <v>132</v>
      </c>
      <c r="BL46" t="s">
        <v>133</v>
      </c>
      <c r="BM46" t="s">
        <v>132</v>
      </c>
      <c r="BN46" t="s">
        <v>131</v>
      </c>
      <c r="BO46" t="s">
        <v>133</v>
      </c>
      <c r="BP46" t="s">
        <v>132</v>
      </c>
      <c r="BQ46" t="s">
        <v>132</v>
      </c>
      <c r="BR46" t="s">
        <v>132</v>
      </c>
      <c r="BS46" t="s">
        <v>133</v>
      </c>
      <c r="BT46" t="s">
        <v>133</v>
      </c>
      <c r="BU46" t="s">
        <v>132</v>
      </c>
      <c r="BV46" t="s">
        <v>131</v>
      </c>
      <c r="BW46" t="s">
        <v>131</v>
      </c>
      <c r="BX46" t="s">
        <v>132</v>
      </c>
      <c r="BY46" t="s">
        <v>132</v>
      </c>
      <c r="BZ46" t="s">
        <v>132</v>
      </c>
      <c r="CA46" t="s">
        <v>131</v>
      </c>
      <c r="CB46" t="s">
        <v>131</v>
      </c>
      <c r="CC46" t="s">
        <v>132</v>
      </c>
      <c r="CD46" t="s">
        <v>132</v>
      </c>
      <c r="CE46" t="s">
        <v>132</v>
      </c>
      <c r="CF46" t="s">
        <v>131</v>
      </c>
      <c r="CG46" t="s">
        <v>131</v>
      </c>
      <c r="CH46" t="s">
        <v>132</v>
      </c>
      <c r="CI46" t="s">
        <v>132</v>
      </c>
      <c r="CJ46" t="s">
        <v>132</v>
      </c>
      <c r="CK46" t="s">
        <v>132</v>
      </c>
      <c r="CL46" t="s">
        <v>132</v>
      </c>
      <c r="CM46" t="s">
        <v>132</v>
      </c>
      <c r="CN46" t="s">
        <v>133</v>
      </c>
      <c r="CO46" t="s">
        <v>133</v>
      </c>
      <c r="CP46" t="s">
        <v>133</v>
      </c>
      <c r="CQ46" t="s">
        <v>132</v>
      </c>
      <c r="CR46" t="s">
        <v>132</v>
      </c>
      <c r="CS46" t="s">
        <v>131</v>
      </c>
      <c r="CT46" t="s">
        <v>131</v>
      </c>
      <c r="CU46" t="s">
        <v>131</v>
      </c>
      <c r="CV46" t="s">
        <v>132</v>
      </c>
      <c r="CW46" t="s">
        <v>131</v>
      </c>
      <c r="CX46" t="s">
        <v>132</v>
      </c>
      <c r="CY46" t="s">
        <v>132</v>
      </c>
      <c r="CZ46" t="s">
        <v>132</v>
      </c>
      <c r="DA46" t="s">
        <v>132</v>
      </c>
      <c r="DB46" t="s">
        <v>132</v>
      </c>
      <c r="DC46" t="s">
        <v>133</v>
      </c>
      <c r="DD46" t="s">
        <v>133</v>
      </c>
      <c r="DE46" t="s">
        <v>133</v>
      </c>
      <c r="DF46" t="s">
        <v>132</v>
      </c>
      <c r="DG46" t="s">
        <v>131</v>
      </c>
      <c r="DH46" t="s">
        <v>133</v>
      </c>
      <c r="DI46" t="s">
        <v>132</v>
      </c>
      <c r="DJ46" t="s">
        <v>133</v>
      </c>
      <c r="DK46" t="s">
        <v>132</v>
      </c>
      <c r="DL46" t="s">
        <v>132</v>
      </c>
      <c r="DM46" t="s">
        <v>133</v>
      </c>
      <c r="DN46" t="s">
        <v>132</v>
      </c>
      <c r="DO46" t="s">
        <v>133</v>
      </c>
      <c r="DP46" t="s">
        <v>132</v>
      </c>
      <c r="DQ46" t="s">
        <v>132</v>
      </c>
      <c r="DR46" t="s">
        <v>133</v>
      </c>
      <c r="DS46" t="s">
        <v>133</v>
      </c>
      <c r="DT46" t="s">
        <v>133</v>
      </c>
      <c r="DU46" t="s">
        <v>132</v>
      </c>
      <c r="DV46" t="s">
        <v>131</v>
      </c>
    </row>
    <row r="47" spans="1:126" x14ac:dyDescent="0.2">
      <c r="A47" t="s">
        <v>228</v>
      </c>
      <c r="B47" t="s">
        <v>127</v>
      </c>
      <c r="C47" t="s">
        <v>229</v>
      </c>
      <c r="D47" t="s">
        <v>129</v>
      </c>
      <c r="E47" t="s">
        <v>144</v>
      </c>
      <c r="F47" t="s">
        <v>144</v>
      </c>
      <c r="G47" t="s">
        <v>133</v>
      </c>
      <c r="H47" t="s">
        <v>133</v>
      </c>
      <c r="I47" t="s">
        <v>133</v>
      </c>
      <c r="J47" t="s">
        <v>133</v>
      </c>
      <c r="K47" t="s">
        <v>132</v>
      </c>
      <c r="L47" t="s">
        <v>133</v>
      </c>
      <c r="M47" t="s">
        <v>133</v>
      </c>
      <c r="N47" t="s">
        <v>133</v>
      </c>
      <c r="O47" t="s">
        <v>132</v>
      </c>
      <c r="P47" t="s">
        <v>133</v>
      </c>
      <c r="Q47" t="s">
        <v>133</v>
      </c>
      <c r="R47" t="s">
        <v>133</v>
      </c>
      <c r="S47" t="s">
        <v>133</v>
      </c>
      <c r="T47" t="s">
        <v>133</v>
      </c>
      <c r="U47" t="s">
        <v>133</v>
      </c>
      <c r="V47" t="s">
        <v>133</v>
      </c>
      <c r="W47" t="s">
        <v>133</v>
      </c>
      <c r="X47" t="s">
        <v>133</v>
      </c>
      <c r="Y47" t="s">
        <v>133</v>
      </c>
      <c r="Z47" t="s">
        <v>131</v>
      </c>
      <c r="AA47" t="s">
        <v>133</v>
      </c>
      <c r="AB47" t="s">
        <v>133</v>
      </c>
      <c r="AC47" t="s">
        <v>133</v>
      </c>
      <c r="AD47" t="s">
        <v>133</v>
      </c>
      <c r="AE47" t="s">
        <v>132</v>
      </c>
      <c r="AF47" t="s">
        <v>133</v>
      </c>
      <c r="AG47" t="s">
        <v>132</v>
      </c>
      <c r="AH47" t="s">
        <v>133</v>
      </c>
      <c r="AI47" t="s">
        <v>133</v>
      </c>
      <c r="AJ47" t="s">
        <v>132</v>
      </c>
      <c r="AK47" t="s">
        <v>132</v>
      </c>
      <c r="AL47" t="s">
        <v>133</v>
      </c>
      <c r="AM47" t="s">
        <v>133</v>
      </c>
      <c r="AN47" t="s">
        <v>133</v>
      </c>
      <c r="AO47" t="s">
        <v>133</v>
      </c>
      <c r="AP47" t="s">
        <v>131</v>
      </c>
      <c r="AQ47" t="s">
        <v>131</v>
      </c>
      <c r="AR47" t="s">
        <v>131</v>
      </c>
      <c r="AS47" t="s">
        <v>131</v>
      </c>
      <c r="AT47" t="s">
        <v>133</v>
      </c>
      <c r="AU47" t="s">
        <v>132</v>
      </c>
      <c r="AV47" t="s">
        <v>133</v>
      </c>
      <c r="AW47" t="s">
        <v>133</v>
      </c>
      <c r="AX47" t="s">
        <v>133</v>
      </c>
      <c r="AY47" t="s">
        <v>132</v>
      </c>
      <c r="AZ47" t="s">
        <v>131</v>
      </c>
      <c r="BA47" t="s">
        <v>131</v>
      </c>
      <c r="BB47" t="s">
        <v>132</v>
      </c>
      <c r="BC47" t="s">
        <v>133</v>
      </c>
      <c r="BD47" t="s">
        <v>133</v>
      </c>
      <c r="BE47" t="s">
        <v>132</v>
      </c>
      <c r="BF47" t="s">
        <v>133</v>
      </c>
      <c r="BG47" t="s">
        <v>133</v>
      </c>
      <c r="BH47" t="s">
        <v>133</v>
      </c>
      <c r="BI47" t="s">
        <v>133</v>
      </c>
      <c r="BJ47" t="s">
        <v>133</v>
      </c>
      <c r="BK47" t="s">
        <v>131</v>
      </c>
      <c r="BL47" t="s">
        <v>131</v>
      </c>
      <c r="BM47" t="s">
        <v>132</v>
      </c>
      <c r="BN47" t="s">
        <v>133</v>
      </c>
      <c r="BO47" t="s">
        <v>133</v>
      </c>
      <c r="BP47" t="s">
        <v>133</v>
      </c>
      <c r="BQ47" t="s">
        <v>133</v>
      </c>
      <c r="BR47" t="s">
        <v>133</v>
      </c>
      <c r="BS47" t="s">
        <v>132</v>
      </c>
      <c r="BT47" t="s">
        <v>133</v>
      </c>
      <c r="BU47" t="s">
        <v>133</v>
      </c>
      <c r="BV47" t="s">
        <v>133</v>
      </c>
      <c r="BW47" t="s">
        <v>133</v>
      </c>
      <c r="BX47" t="s">
        <v>133</v>
      </c>
      <c r="BY47" t="s">
        <v>133</v>
      </c>
      <c r="BZ47" t="s">
        <v>133</v>
      </c>
      <c r="CA47" t="s">
        <v>133</v>
      </c>
      <c r="CB47" t="s">
        <v>133</v>
      </c>
      <c r="CC47" t="s">
        <v>133</v>
      </c>
      <c r="CD47" t="s">
        <v>133</v>
      </c>
      <c r="CE47" t="s">
        <v>133</v>
      </c>
      <c r="CF47" t="s">
        <v>132</v>
      </c>
      <c r="CG47" t="s">
        <v>131</v>
      </c>
      <c r="CH47" t="s">
        <v>132</v>
      </c>
      <c r="CI47" t="s">
        <v>133</v>
      </c>
      <c r="CJ47" t="s">
        <v>133</v>
      </c>
      <c r="CK47" t="s">
        <v>133</v>
      </c>
      <c r="CL47" t="s">
        <v>133</v>
      </c>
      <c r="CM47" t="s">
        <v>131</v>
      </c>
      <c r="CN47" t="s">
        <v>133</v>
      </c>
      <c r="CO47" t="s">
        <v>133</v>
      </c>
      <c r="CP47" t="s">
        <v>133</v>
      </c>
      <c r="CQ47" t="s">
        <v>133</v>
      </c>
      <c r="CR47" t="s">
        <v>132</v>
      </c>
      <c r="CS47" t="s">
        <v>133</v>
      </c>
      <c r="CT47" t="s">
        <v>133</v>
      </c>
      <c r="CU47" t="s">
        <v>133</v>
      </c>
      <c r="CV47" t="s">
        <v>133</v>
      </c>
      <c r="CW47" t="s">
        <v>132</v>
      </c>
      <c r="CX47" t="s">
        <v>133</v>
      </c>
      <c r="CY47" t="s">
        <v>133</v>
      </c>
      <c r="CZ47" t="s">
        <v>133</v>
      </c>
      <c r="DA47" t="s">
        <v>133</v>
      </c>
      <c r="DB47" t="s">
        <v>133</v>
      </c>
      <c r="DC47" t="s">
        <v>133</v>
      </c>
      <c r="DD47" t="s">
        <v>132</v>
      </c>
      <c r="DE47" t="s">
        <v>131</v>
      </c>
      <c r="DF47" t="s">
        <v>131</v>
      </c>
      <c r="DG47" t="s">
        <v>133</v>
      </c>
      <c r="DH47" t="s">
        <v>133</v>
      </c>
      <c r="DI47" t="s">
        <v>133</v>
      </c>
      <c r="DJ47" t="s">
        <v>133</v>
      </c>
      <c r="DK47" t="s">
        <v>133</v>
      </c>
      <c r="DL47" t="s">
        <v>132</v>
      </c>
      <c r="DM47" t="s">
        <v>133</v>
      </c>
      <c r="DN47" t="s">
        <v>133</v>
      </c>
      <c r="DO47" t="s">
        <v>133</v>
      </c>
      <c r="DP47" t="s">
        <v>133</v>
      </c>
      <c r="DQ47" t="s">
        <v>132</v>
      </c>
      <c r="DR47" t="s">
        <v>132</v>
      </c>
      <c r="DS47" t="s">
        <v>132</v>
      </c>
      <c r="DT47" t="s">
        <v>132</v>
      </c>
      <c r="DU47" t="s">
        <v>132</v>
      </c>
      <c r="DV47" t="s">
        <v>132</v>
      </c>
    </row>
    <row r="48" spans="1:126" x14ac:dyDescent="0.2">
      <c r="A48" t="s">
        <v>230</v>
      </c>
      <c r="B48" t="s">
        <v>127</v>
      </c>
      <c r="C48" t="s">
        <v>142</v>
      </c>
      <c r="D48" t="s">
        <v>153</v>
      </c>
      <c r="E48" t="s">
        <v>137</v>
      </c>
      <c r="F48" t="s">
        <v>144</v>
      </c>
      <c r="G48" t="s">
        <v>133</v>
      </c>
      <c r="H48" t="s">
        <v>133</v>
      </c>
      <c r="I48" t="s">
        <v>132</v>
      </c>
      <c r="J48" t="s">
        <v>131</v>
      </c>
      <c r="K48" t="s">
        <v>133</v>
      </c>
      <c r="L48" t="s">
        <v>133</v>
      </c>
      <c r="M48" t="s">
        <v>133</v>
      </c>
      <c r="N48" t="s">
        <v>133</v>
      </c>
      <c r="O48" t="s">
        <v>132</v>
      </c>
      <c r="P48" t="s">
        <v>133</v>
      </c>
      <c r="Q48" t="s">
        <v>131</v>
      </c>
      <c r="R48" t="s">
        <v>132</v>
      </c>
      <c r="S48" t="s">
        <v>131</v>
      </c>
      <c r="T48" t="s">
        <v>131</v>
      </c>
      <c r="U48" t="s">
        <v>132</v>
      </c>
      <c r="V48" t="s">
        <v>131</v>
      </c>
      <c r="W48" t="s">
        <v>132</v>
      </c>
      <c r="X48" t="s">
        <v>132</v>
      </c>
      <c r="Y48" t="s">
        <v>131</v>
      </c>
      <c r="Z48" t="s">
        <v>132</v>
      </c>
      <c r="AA48" t="s">
        <v>132</v>
      </c>
      <c r="AB48" t="s">
        <v>133</v>
      </c>
      <c r="AC48" t="s">
        <v>132</v>
      </c>
      <c r="AD48" t="s">
        <v>132</v>
      </c>
      <c r="AE48" t="s">
        <v>132</v>
      </c>
      <c r="AF48" t="s">
        <v>132</v>
      </c>
      <c r="AG48" t="s">
        <v>132</v>
      </c>
      <c r="AH48" t="s">
        <v>131</v>
      </c>
      <c r="AI48" t="s">
        <v>131</v>
      </c>
      <c r="AJ48" t="s">
        <v>133</v>
      </c>
      <c r="AK48" t="s">
        <v>133</v>
      </c>
      <c r="AL48" t="s">
        <v>133</v>
      </c>
      <c r="AM48" t="s">
        <v>132</v>
      </c>
      <c r="AN48" t="s">
        <v>133</v>
      </c>
      <c r="AO48" t="s">
        <v>132</v>
      </c>
      <c r="AP48" t="s">
        <v>131</v>
      </c>
      <c r="AQ48" t="s">
        <v>131</v>
      </c>
      <c r="AR48" t="s">
        <v>131</v>
      </c>
      <c r="AS48" t="s">
        <v>131</v>
      </c>
      <c r="AT48" t="s">
        <v>133</v>
      </c>
      <c r="AU48" t="s">
        <v>131</v>
      </c>
      <c r="AV48" t="s">
        <v>131</v>
      </c>
      <c r="AW48" t="s">
        <v>131</v>
      </c>
      <c r="AX48" t="s">
        <v>131</v>
      </c>
      <c r="AY48" t="s">
        <v>132</v>
      </c>
      <c r="AZ48" t="s">
        <v>133</v>
      </c>
      <c r="BA48" t="s">
        <v>133</v>
      </c>
      <c r="BB48" t="s">
        <v>133</v>
      </c>
      <c r="BC48" t="s">
        <v>133</v>
      </c>
      <c r="BD48" t="s">
        <v>133</v>
      </c>
      <c r="BE48" t="s">
        <v>132</v>
      </c>
      <c r="BF48" t="s">
        <v>132</v>
      </c>
      <c r="BG48" t="s">
        <v>133</v>
      </c>
      <c r="BH48" t="s">
        <v>133</v>
      </c>
      <c r="BI48" t="s">
        <v>132</v>
      </c>
      <c r="BJ48" t="s">
        <v>132</v>
      </c>
      <c r="BK48" t="s">
        <v>132</v>
      </c>
      <c r="BL48" t="s">
        <v>132</v>
      </c>
      <c r="BM48" t="s">
        <v>132</v>
      </c>
      <c r="BN48" t="s">
        <v>133</v>
      </c>
      <c r="BO48" t="s">
        <v>133</v>
      </c>
      <c r="BP48" t="s">
        <v>133</v>
      </c>
      <c r="BQ48" t="s">
        <v>133</v>
      </c>
      <c r="BR48" t="s">
        <v>133</v>
      </c>
      <c r="BS48" t="s">
        <v>133</v>
      </c>
      <c r="BT48" t="s">
        <v>133</v>
      </c>
      <c r="BU48" t="s">
        <v>133</v>
      </c>
      <c r="BV48" t="s">
        <v>133</v>
      </c>
      <c r="BW48" t="s">
        <v>133</v>
      </c>
      <c r="BX48" t="s">
        <v>133</v>
      </c>
      <c r="BY48" t="s">
        <v>133</v>
      </c>
      <c r="BZ48" t="s">
        <v>133</v>
      </c>
      <c r="CA48" t="s">
        <v>133</v>
      </c>
      <c r="CB48" t="s">
        <v>133</v>
      </c>
      <c r="CC48" t="s">
        <v>133</v>
      </c>
      <c r="CD48" t="s">
        <v>131</v>
      </c>
      <c r="CE48" t="s">
        <v>131</v>
      </c>
      <c r="CF48" t="s">
        <v>131</v>
      </c>
      <c r="CG48" t="s">
        <v>131</v>
      </c>
      <c r="CH48" t="s">
        <v>131</v>
      </c>
      <c r="CI48" t="s">
        <v>133</v>
      </c>
      <c r="CJ48" t="s">
        <v>133</v>
      </c>
      <c r="CK48" t="s">
        <v>133</v>
      </c>
      <c r="CL48" t="s">
        <v>133</v>
      </c>
      <c r="CM48" t="s">
        <v>133</v>
      </c>
      <c r="CN48" t="s">
        <v>133</v>
      </c>
      <c r="CO48" t="s">
        <v>133</v>
      </c>
      <c r="CP48" t="s">
        <v>133</v>
      </c>
      <c r="CQ48" t="s">
        <v>133</v>
      </c>
      <c r="CR48" t="s">
        <v>133</v>
      </c>
      <c r="CS48" t="s">
        <v>133</v>
      </c>
      <c r="CT48" t="s">
        <v>133</v>
      </c>
      <c r="CU48" t="s">
        <v>133</v>
      </c>
      <c r="CV48" t="s">
        <v>133</v>
      </c>
      <c r="CW48" t="s">
        <v>133</v>
      </c>
      <c r="CX48" t="s">
        <v>131</v>
      </c>
      <c r="CY48" t="s">
        <v>131</v>
      </c>
      <c r="CZ48" t="s">
        <v>131</v>
      </c>
      <c r="DA48" t="s">
        <v>131</v>
      </c>
      <c r="DB48" t="s">
        <v>133</v>
      </c>
      <c r="DC48" t="s">
        <v>133</v>
      </c>
      <c r="DD48" t="s">
        <v>133</v>
      </c>
      <c r="DE48" t="s">
        <v>133</v>
      </c>
      <c r="DF48" t="s">
        <v>133</v>
      </c>
      <c r="DG48" t="s">
        <v>131</v>
      </c>
      <c r="DH48" t="s">
        <v>131</v>
      </c>
      <c r="DI48" t="s">
        <v>132</v>
      </c>
      <c r="DJ48" t="s">
        <v>132</v>
      </c>
      <c r="DK48" t="s">
        <v>131</v>
      </c>
      <c r="DL48" t="s">
        <v>132</v>
      </c>
      <c r="DM48" t="s">
        <v>132</v>
      </c>
      <c r="DN48" t="s">
        <v>132</v>
      </c>
      <c r="DO48" t="s">
        <v>132</v>
      </c>
      <c r="DP48" t="s">
        <v>132</v>
      </c>
      <c r="DQ48" t="s">
        <v>132</v>
      </c>
      <c r="DR48" t="s">
        <v>132</v>
      </c>
      <c r="DS48" t="s">
        <v>132</v>
      </c>
      <c r="DT48" t="s">
        <v>132</v>
      </c>
      <c r="DU48" t="s">
        <v>132</v>
      </c>
      <c r="DV48" t="s">
        <v>133</v>
      </c>
    </row>
    <row r="49" spans="1:126" x14ac:dyDescent="0.2">
      <c r="A49" t="s">
        <v>231</v>
      </c>
      <c r="B49" t="s">
        <v>127</v>
      </c>
      <c r="C49" t="s">
        <v>232</v>
      </c>
      <c r="D49" t="s">
        <v>129</v>
      </c>
      <c r="E49" t="s">
        <v>130</v>
      </c>
      <c r="F49" t="s">
        <v>140</v>
      </c>
      <c r="G49" t="s">
        <v>133</v>
      </c>
      <c r="H49" t="s">
        <v>133</v>
      </c>
      <c r="I49" t="s">
        <v>133</v>
      </c>
      <c r="J49" t="s">
        <v>132</v>
      </c>
      <c r="K49" t="s">
        <v>131</v>
      </c>
      <c r="L49" t="s">
        <v>132</v>
      </c>
      <c r="M49" t="s">
        <v>132</v>
      </c>
      <c r="N49" t="s">
        <v>133</v>
      </c>
      <c r="O49" t="s">
        <v>132</v>
      </c>
      <c r="P49" t="s">
        <v>132</v>
      </c>
      <c r="Q49" t="s">
        <v>132</v>
      </c>
      <c r="R49" t="s">
        <v>133</v>
      </c>
      <c r="S49" t="s">
        <v>133</v>
      </c>
      <c r="T49" t="s">
        <v>132</v>
      </c>
      <c r="U49" t="s">
        <v>132</v>
      </c>
      <c r="V49" t="s">
        <v>133</v>
      </c>
      <c r="W49" t="s">
        <v>133</v>
      </c>
      <c r="X49" t="s">
        <v>133</v>
      </c>
      <c r="Y49" t="s">
        <v>133</v>
      </c>
      <c r="Z49" t="s">
        <v>131</v>
      </c>
      <c r="AA49" t="s">
        <v>133</v>
      </c>
      <c r="AB49" t="s">
        <v>133</v>
      </c>
      <c r="AC49" t="s">
        <v>133</v>
      </c>
      <c r="AD49" t="s">
        <v>133</v>
      </c>
      <c r="AE49" t="s">
        <v>131</v>
      </c>
      <c r="AF49" t="s">
        <v>133</v>
      </c>
      <c r="AG49" t="s">
        <v>131</v>
      </c>
      <c r="AH49" t="s">
        <v>133</v>
      </c>
      <c r="AI49" t="s">
        <v>133</v>
      </c>
      <c r="AJ49" t="s">
        <v>132</v>
      </c>
      <c r="AK49" t="s">
        <v>132</v>
      </c>
      <c r="AL49" t="s">
        <v>133</v>
      </c>
      <c r="AM49" t="s">
        <v>133</v>
      </c>
      <c r="AN49" t="s">
        <v>133</v>
      </c>
      <c r="AO49" t="s">
        <v>131</v>
      </c>
      <c r="AP49" t="s">
        <v>133</v>
      </c>
      <c r="AQ49" t="s">
        <v>133</v>
      </c>
      <c r="AR49" t="s">
        <v>133</v>
      </c>
      <c r="AS49" t="s">
        <v>133</v>
      </c>
      <c r="AT49" t="s">
        <v>131</v>
      </c>
      <c r="AU49" t="s">
        <v>133</v>
      </c>
      <c r="AV49" t="s">
        <v>133</v>
      </c>
      <c r="AW49" t="s">
        <v>132</v>
      </c>
      <c r="AX49" t="s">
        <v>133</v>
      </c>
      <c r="AY49" t="s">
        <v>131</v>
      </c>
      <c r="AZ49" t="s">
        <v>132</v>
      </c>
      <c r="BA49" t="s">
        <v>133</v>
      </c>
      <c r="BB49" t="s">
        <v>132</v>
      </c>
      <c r="BC49" t="s">
        <v>132</v>
      </c>
      <c r="BD49" t="s">
        <v>131</v>
      </c>
      <c r="BE49" t="s">
        <v>132</v>
      </c>
      <c r="BF49" t="s">
        <v>132</v>
      </c>
      <c r="BG49" t="s">
        <v>133</v>
      </c>
      <c r="BH49" t="s">
        <v>132</v>
      </c>
      <c r="BI49" t="s">
        <v>131</v>
      </c>
      <c r="BJ49" t="s">
        <v>133</v>
      </c>
      <c r="BK49" t="s">
        <v>132</v>
      </c>
      <c r="BL49" t="s">
        <v>133</v>
      </c>
      <c r="BM49" t="s">
        <v>132</v>
      </c>
      <c r="BN49" t="s">
        <v>131</v>
      </c>
      <c r="BO49" t="s">
        <v>133</v>
      </c>
      <c r="BP49" t="s">
        <v>133</v>
      </c>
      <c r="BQ49" t="s">
        <v>133</v>
      </c>
      <c r="BR49" t="s">
        <v>133</v>
      </c>
      <c r="BS49" t="s">
        <v>131</v>
      </c>
      <c r="BT49" t="s">
        <v>133</v>
      </c>
      <c r="BU49" t="s">
        <v>133</v>
      </c>
      <c r="BV49" t="s">
        <v>132</v>
      </c>
      <c r="BW49" t="s">
        <v>133</v>
      </c>
      <c r="BX49" t="s">
        <v>132</v>
      </c>
      <c r="BY49" t="s">
        <v>133</v>
      </c>
      <c r="BZ49" t="s">
        <v>132</v>
      </c>
      <c r="CA49" t="s">
        <v>133</v>
      </c>
      <c r="CB49" t="s">
        <v>132</v>
      </c>
      <c r="CC49" t="s">
        <v>131</v>
      </c>
      <c r="CD49" t="s">
        <v>133</v>
      </c>
      <c r="CE49" t="s">
        <v>132</v>
      </c>
      <c r="CF49" t="s">
        <v>132</v>
      </c>
      <c r="CG49" t="s">
        <v>132</v>
      </c>
      <c r="CH49" t="s">
        <v>132</v>
      </c>
      <c r="CI49" t="s">
        <v>133</v>
      </c>
      <c r="CJ49" t="s">
        <v>132</v>
      </c>
      <c r="CK49" t="s">
        <v>132</v>
      </c>
      <c r="CL49" t="s">
        <v>132</v>
      </c>
      <c r="CM49" t="s">
        <v>131</v>
      </c>
      <c r="CN49" t="s">
        <v>132</v>
      </c>
      <c r="CO49" t="s">
        <v>132</v>
      </c>
      <c r="CP49" t="s">
        <v>132</v>
      </c>
      <c r="CQ49" t="s">
        <v>132</v>
      </c>
      <c r="CR49" t="s">
        <v>132</v>
      </c>
      <c r="CS49" t="s">
        <v>133</v>
      </c>
      <c r="CT49" t="s">
        <v>133</v>
      </c>
      <c r="CU49" t="s">
        <v>133</v>
      </c>
      <c r="CV49" t="s">
        <v>133</v>
      </c>
      <c r="CW49" t="s">
        <v>131</v>
      </c>
      <c r="CX49" t="s">
        <v>133</v>
      </c>
      <c r="CY49" t="s">
        <v>133</v>
      </c>
      <c r="CZ49" t="s">
        <v>133</v>
      </c>
      <c r="DA49" t="s">
        <v>133</v>
      </c>
      <c r="DB49" t="s">
        <v>132</v>
      </c>
      <c r="DC49" t="s">
        <v>133</v>
      </c>
      <c r="DD49" t="s">
        <v>133</v>
      </c>
      <c r="DE49" t="s">
        <v>133</v>
      </c>
      <c r="DF49" t="s">
        <v>132</v>
      </c>
      <c r="DG49" t="s">
        <v>132</v>
      </c>
      <c r="DH49" t="s">
        <v>133</v>
      </c>
      <c r="DI49" t="s">
        <v>133</v>
      </c>
      <c r="DJ49" t="s">
        <v>133</v>
      </c>
      <c r="DK49" t="s">
        <v>133</v>
      </c>
      <c r="DL49" t="s">
        <v>131</v>
      </c>
      <c r="DM49" t="s">
        <v>133</v>
      </c>
      <c r="DN49" t="s">
        <v>133</v>
      </c>
      <c r="DO49" t="s">
        <v>133</v>
      </c>
      <c r="DP49" t="s">
        <v>133</v>
      </c>
      <c r="DQ49" t="s">
        <v>131</v>
      </c>
      <c r="DR49" t="s">
        <v>133</v>
      </c>
      <c r="DS49" t="s">
        <v>132</v>
      </c>
      <c r="DT49" t="s">
        <v>132</v>
      </c>
      <c r="DU49" t="s">
        <v>133</v>
      </c>
      <c r="DV49" t="s">
        <v>131</v>
      </c>
    </row>
    <row r="50" spans="1:126" x14ac:dyDescent="0.2">
      <c r="A50" t="s">
        <v>233</v>
      </c>
      <c r="B50" t="s">
        <v>127</v>
      </c>
      <c r="C50" t="s">
        <v>234</v>
      </c>
      <c r="D50" t="s">
        <v>235</v>
      </c>
      <c r="E50" t="s">
        <v>140</v>
      </c>
      <c r="F50" t="s">
        <v>144</v>
      </c>
      <c r="G50" t="s">
        <v>133</v>
      </c>
      <c r="H50" t="s">
        <v>132</v>
      </c>
      <c r="I50" t="s">
        <v>132</v>
      </c>
      <c r="J50" t="s">
        <v>132</v>
      </c>
      <c r="K50" t="s">
        <v>132</v>
      </c>
      <c r="L50" t="s">
        <v>132</v>
      </c>
      <c r="M50" t="s">
        <v>132</v>
      </c>
      <c r="N50" t="s">
        <v>132</v>
      </c>
      <c r="O50" t="s">
        <v>132</v>
      </c>
      <c r="P50" t="s">
        <v>132</v>
      </c>
      <c r="Q50" t="s">
        <v>132</v>
      </c>
      <c r="R50" t="s">
        <v>132</v>
      </c>
      <c r="S50" t="s">
        <v>132</v>
      </c>
      <c r="T50" t="s">
        <v>132</v>
      </c>
      <c r="U50" t="s">
        <v>132</v>
      </c>
      <c r="V50" t="s">
        <v>132</v>
      </c>
      <c r="W50" t="s">
        <v>132</v>
      </c>
      <c r="X50" t="s">
        <v>132</v>
      </c>
      <c r="Y50" t="s">
        <v>132</v>
      </c>
      <c r="Z50" t="s">
        <v>132</v>
      </c>
      <c r="AA50" t="s">
        <v>132</v>
      </c>
      <c r="AB50" t="s">
        <v>132</v>
      </c>
      <c r="AC50" t="s">
        <v>132</v>
      </c>
      <c r="AD50" t="s">
        <v>132</v>
      </c>
      <c r="AE50" t="s">
        <v>132</v>
      </c>
      <c r="AF50" t="s">
        <v>132</v>
      </c>
      <c r="AG50" t="s">
        <v>132</v>
      </c>
      <c r="AH50" t="s">
        <v>132</v>
      </c>
      <c r="AI50" t="s">
        <v>132</v>
      </c>
      <c r="AJ50" t="s">
        <v>132</v>
      </c>
      <c r="AK50" t="s">
        <v>132</v>
      </c>
      <c r="AL50" t="s">
        <v>132</v>
      </c>
      <c r="AM50" t="s">
        <v>132</v>
      </c>
      <c r="AN50" t="s">
        <v>132</v>
      </c>
      <c r="AO50" t="s">
        <v>132</v>
      </c>
      <c r="AP50" t="s">
        <v>131</v>
      </c>
      <c r="AQ50" t="s">
        <v>131</v>
      </c>
      <c r="AR50" t="s">
        <v>131</v>
      </c>
      <c r="AS50" t="s">
        <v>131</v>
      </c>
      <c r="AT50" t="s">
        <v>131</v>
      </c>
      <c r="AU50" t="s">
        <v>131</v>
      </c>
      <c r="AV50" t="s">
        <v>131</v>
      </c>
      <c r="AW50" t="s">
        <v>131</v>
      </c>
      <c r="AX50" t="s">
        <v>131</v>
      </c>
      <c r="AY50" t="s">
        <v>131</v>
      </c>
      <c r="AZ50" t="s">
        <v>132</v>
      </c>
      <c r="BA50" t="s">
        <v>132</v>
      </c>
      <c r="BB50" t="s">
        <v>132</v>
      </c>
      <c r="BC50" t="s">
        <v>132</v>
      </c>
      <c r="BD50" t="s">
        <v>132</v>
      </c>
      <c r="BE50" t="s">
        <v>132</v>
      </c>
      <c r="BF50" t="s">
        <v>132</v>
      </c>
      <c r="BG50" t="s">
        <v>132</v>
      </c>
      <c r="BH50" t="s">
        <v>132</v>
      </c>
      <c r="BI50" t="s">
        <v>132</v>
      </c>
      <c r="BJ50" t="s">
        <v>133</v>
      </c>
      <c r="BK50" t="s">
        <v>133</v>
      </c>
      <c r="BL50" t="s">
        <v>133</v>
      </c>
      <c r="BM50" t="s">
        <v>133</v>
      </c>
      <c r="BN50" t="s">
        <v>133</v>
      </c>
      <c r="BO50" t="s">
        <v>133</v>
      </c>
      <c r="BP50" t="s">
        <v>133</v>
      </c>
      <c r="BQ50" t="s">
        <v>133</v>
      </c>
      <c r="BR50" t="s">
        <v>133</v>
      </c>
      <c r="BS50" t="s">
        <v>133</v>
      </c>
      <c r="BT50" t="s">
        <v>133</v>
      </c>
      <c r="BU50" t="s">
        <v>133</v>
      </c>
      <c r="BV50" t="s">
        <v>133</v>
      </c>
      <c r="BW50" t="s">
        <v>133</v>
      </c>
      <c r="BX50" t="s">
        <v>133</v>
      </c>
      <c r="BY50" t="s">
        <v>133</v>
      </c>
      <c r="BZ50" t="s">
        <v>133</v>
      </c>
      <c r="CA50" t="s">
        <v>133</v>
      </c>
      <c r="CB50" t="s">
        <v>133</v>
      </c>
      <c r="CC50" t="s">
        <v>133</v>
      </c>
      <c r="CD50" t="s">
        <v>133</v>
      </c>
      <c r="CE50" t="s">
        <v>133</v>
      </c>
      <c r="CF50" t="s">
        <v>133</v>
      </c>
      <c r="CG50" t="s">
        <v>133</v>
      </c>
      <c r="CH50" t="s">
        <v>133</v>
      </c>
      <c r="CI50" t="s">
        <v>132</v>
      </c>
      <c r="CJ50" t="s">
        <v>132</v>
      </c>
      <c r="CK50" t="s">
        <v>132</v>
      </c>
      <c r="CL50" t="s">
        <v>132</v>
      </c>
      <c r="CM50" t="s">
        <v>132</v>
      </c>
      <c r="CN50" t="s">
        <v>132</v>
      </c>
      <c r="CO50" t="s">
        <v>132</v>
      </c>
      <c r="CP50" t="s">
        <v>132</v>
      </c>
      <c r="CQ50" t="s">
        <v>132</v>
      </c>
      <c r="CR50" t="s">
        <v>132</v>
      </c>
      <c r="CS50" t="s">
        <v>132</v>
      </c>
      <c r="CT50" t="s">
        <v>132</v>
      </c>
      <c r="CU50" t="s">
        <v>132</v>
      </c>
      <c r="CV50" t="s">
        <v>132</v>
      </c>
      <c r="CW50" t="s">
        <v>132</v>
      </c>
      <c r="CX50" t="s">
        <v>132</v>
      </c>
      <c r="CY50" t="s">
        <v>132</v>
      </c>
      <c r="CZ50" t="s">
        <v>132</v>
      </c>
      <c r="DA50" t="s">
        <v>132</v>
      </c>
      <c r="DB50" t="s">
        <v>132</v>
      </c>
      <c r="DC50" t="s">
        <v>132</v>
      </c>
      <c r="DD50" t="s">
        <v>132</v>
      </c>
      <c r="DE50" t="s">
        <v>132</v>
      </c>
      <c r="DF50" t="s">
        <v>132</v>
      </c>
      <c r="DG50" t="s">
        <v>132</v>
      </c>
      <c r="DH50" t="s">
        <v>132</v>
      </c>
      <c r="DI50" t="s">
        <v>132</v>
      </c>
      <c r="DJ50" t="s">
        <v>132</v>
      </c>
      <c r="DK50" t="s">
        <v>132</v>
      </c>
      <c r="DL50" t="s">
        <v>132</v>
      </c>
      <c r="DM50" t="s">
        <v>132</v>
      </c>
      <c r="DN50" t="s">
        <v>132</v>
      </c>
      <c r="DO50" t="s">
        <v>132</v>
      </c>
      <c r="DP50" t="s">
        <v>132</v>
      </c>
      <c r="DQ50" t="s">
        <v>132</v>
      </c>
      <c r="DR50" t="s">
        <v>132</v>
      </c>
      <c r="DS50" t="s">
        <v>132</v>
      </c>
      <c r="DT50" t="s">
        <v>132</v>
      </c>
      <c r="DU50" t="s">
        <v>132</v>
      </c>
      <c r="DV50" t="s">
        <v>132</v>
      </c>
    </row>
    <row r="51" spans="1:126" x14ac:dyDescent="0.2">
      <c r="A51" t="s">
        <v>236</v>
      </c>
      <c r="B51" t="s">
        <v>127</v>
      </c>
      <c r="C51" t="s">
        <v>237</v>
      </c>
      <c r="D51" t="s">
        <v>153</v>
      </c>
      <c r="E51" t="s">
        <v>137</v>
      </c>
      <c r="F51" t="s">
        <v>137</v>
      </c>
      <c r="G51" t="s">
        <v>132</v>
      </c>
      <c r="H51" t="s">
        <v>132</v>
      </c>
      <c r="I51" t="s">
        <v>132</v>
      </c>
      <c r="J51" t="s">
        <v>132</v>
      </c>
      <c r="K51" t="s">
        <v>132</v>
      </c>
      <c r="L51" t="s">
        <v>132</v>
      </c>
      <c r="M51" t="s">
        <v>133</v>
      </c>
      <c r="N51" t="s">
        <v>132</v>
      </c>
      <c r="O51" t="s">
        <v>132</v>
      </c>
      <c r="P51" t="s">
        <v>132</v>
      </c>
      <c r="Q51" t="s">
        <v>132</v>
      </c>
      <c r="R51" t="s">
        <v>132</v>
      </c>
      <c r="S51" t="s">
        <v>132</v>
      </c>
      <c r="T51" t="s">
        <v>132</v>
      </c>
      <c r="U51" t="s">
        <v>132</v>
      </c>
      <c r="V51" t="s">
        <v>132</v>
      </c>
      <c r="W51" t="s">
        <v>132</v>
      </c>
      <c r="X51" t="s">
        <v>133</v>
      </c>
      <c r="Y51" t="s">
        <v>132</v>
      </c>
      <c r="Z51" t="s">
        <v>132</v>
      </c>
      <c r="AA51" t="s">
        <v>132</v>
      </c>
      <c r="AB51" t="s">
        <v>132</v>
      </c>
      <c r="AC51" t="s">
        <v>133</v>
      </c>
      <c r="AD51" t="s">
        <v>132</v>
      </c>
      <c r="AE51" t="s">
        <v>132</v>
      </c>
      <c r="AF51" t="s">
        <v>132</v>
      </c>
      <c r="AG51" t="s">
        <v>133</v>
      </c>
      <c r="AH51" t="s">
        <v>133</v>
      </c>
      <c r="AI51" t="s">
        <v>133</v>
      </c>
      <c r="AJ51" t="s">
        <v>132</v>
      </c>
      <c r="AK51" t="s">
        <v>132</v>
      </c>
      <c r="AL51" t="s">
        <v>132</v>
      </c>
      <c r="AM51" t="s">
        <v>132</v>
      </c>
      <c r="AN51" t="s">
        <v>133</v>
      </c>
      <c r="AO51" t="s">
        <v>132</v>
      </c>
      <c r="AP51" t="s">
        <v>131</v>
      </c>
      <c r="AQ51" t="s">
        <v>132</v>
      </c>
      <c r="AR51" t="s">
        <v>132</v>
      </c>
      <c r="AS51" t="s">
        <v>132</v>
      </c>
      <c r="AT51" t="s">
        <v>132</v>
      </c>
      <c r="AU51" t="s">
        <v>132</v>
      </c>
      <c r="AV51" t="s">
        <v>132</v>
      </c>
      <c r="AW51" t="s">
        <v>132</v>
      </c>
      <c r="AX51" t="s">
        <v>132</v>
      </c>
      <c r="AY51" t="s">
        <v>132</v>
      </c>
      <c r="AZ51" t="s">
        <v>132</v>
      </c>
      <c r="BA51" t="s">
        <v>132</v>
      </c>
      <c r="BB51" t="s">
        <v>132</v>
      </c>
      <c r="BC51" t="s">
        <v>132</v>
      </c>
      <c r="BD51" t="s">
        <v>132</v>
      </c>
      <c r="BE51" t="s">
        <v>132</v>
      </c>
      <c r="BF51" t="s">
        <v>132</v>
      </c>
      <c r="BG51" t="s">
        <v>133</v>
      </c>
      <c r="BH51" t="s">
        <v>133</v>
      </c>
      <c r="BI51" t="s">
        <v>132</v>
      </c>
      <c r="BJ51" t="s">
        <v>132</v>
      </c>
      <c r="BK51" t="s">
        <v>132</v>
      </c>
      <c r="BL51" t="s">
        <v>133</v>
      </c>
      <c r="BM51" t="s">
        <v>133</v>
      </c>
      <c r="BN51" t="s">
        <v>132</v>
      </c>
      <c r="BO51" t="s">
        <v>132</v>
      </c>
      <c r="BP51" t="s">
        <v>133</v>
      </c>
      <c r="BQ51" t="s">
        <v>133</v>
      </c>
      <c r="BR51" t="s">
        <v>132</v>
      </c>
      <c r="BS51" t="s">
        <v>132</v>
      </c>
      <c r="BT51" t="s">
        <v>132</v>
      </c>
      <c r="BU51" t="s">
        <v>133</v>
      </c>
      <c r="BV51" t="s">
        <v>133</v>
      </c>
      <c r="BW51" t="s">
        <v>132</v>
      </c>
      <c r="BX51" t="s">
        <v>132</v>
      </c>
      <c r="BY51" t="s">
        <v>132</v>
      </c>
      <c r="BZ51" t="s">
        <v>132</v>
      </c>
      <c r="CA51" t="s">
        <v>131</v>
      </c>
      <c r="CB51" t="s">
        <v>131</v>
      </c>
      <c r="CC51" t="s">
        <v>132</v>
      </c>
      <c r="CD51" t="s">
        <v>132</v>
      </c>
      <c r="CE51" t="s">
        <v>132</v>
      </c>
      <c r="CF51" t="s">
        <v>132</v>
      </c>
      <c r="CG51" t="s">
        <v>132</v>
      </c>
      <c r="CH51" t="s">
        <v>132</v>
      </c>
      <c r="CI51" t="s">
        <v>132</v>
      </c>
      <c r="CJ51" t="s">
        <v>132</v>
      </c>
      <c r="CK51" t="s">
        <v>132</v>
      </c>
      <c r="CL51" t="s">
        <v>132</v>
      </c>
      <c r="CM51" t="s">
        <v>132</v>
      </c>
      <c r="CN51" t="s">
        <v>132</v>
      </c>
      <c r="CO51" t="s">
        <v>132</v>
      </c>
      <c r="CP51" t="s">
        <v>132</v>
      </c>
      <c r="CQ51" t="s">
        <v>132</v>
      </c>
      <c r="CR51" t="s">
        <v>132</v>
      </c>
      <c r="CS51" t="s">
        <v>132</v>
      </c>
      <c r="CT51" t="s">
        <v>132</v>
      </c>
      <c r="CU51" t="s">
        <v>132</v>
      </c>
      <c r="CV51" t="s">
        <v>132</v>
      </c>
      <c r="CW51" t="s">
        <v>132</v>
      </c>
      <c r="CX51" t="s">
        <v>132</v>
      </c>
      <c r="CY51" t="s">
        <v>132</v>
      </c>
      <c r="CZ51" t="s">
        <v>133</v>
      </c>
      <c r="DA51" t="s">
        <v>132</v>
      </c>
      <c r="DB51" t="s">
        <v>132</v>
      </c>
      <c r="DC51" t="s">
        <v>132</v>
      </c>
      <c r="DD51" t="s">
        <v>132</v>
      </c>
      <c r="DE51" t="s">
        <v>131</v>
      </c>
      <c r="DF51" t="s">
        <v>132</v>
      </c>
      <c r="DG51" t="s">
        <v>132</v>
      </c>
      <c r="DH51" t="s">
        <v>132</v>
      </c>
      <c r="DI51" t="s">
        <v>132</v>
      </c>
      <c r="DJ51" t="s">
        <v>132</v>
      </c>
      <c r="DK51" t="s">
        <v>132</v>
      </c>
      <c r="DL51" t="s">
        <v>132</v>
      </c>
      <c r="DM51" t="s">
        <v>132</v>
      </c>
      <c r="DN51" t="s">
        <v>132</v>
      </c>
      <c r="DO51" t="s">
        <v>132</v>
      </c>
      <c r="DP51" t="s">
        <v>132</v>
      </c>
      <c r="DQ51" t="s">
        <v>132</v>
      </c>
      <c r="DR51" t="s">
        <v>132</v>
      </c>
      <c r="DS51" t="s">
        <v>132</v>
      </c>
      <c r="DT51" t="s">
        <v>132</v>
      </c>
      <c r="DU51" t="s">
        <v>132</v>
      </c>
      <c r="DV51" t="s">
        <v>132</v>
      </c>
    </row>
    <row r="52" spans="1:126" x14ac:dyDescent="0.2">
      <c r="A52" t="s">
        <v>238</v>
      </c>
      <c r="B52" t="s">
        <v>127</v>
      </c>
      <c r="C52" t="s">
        <v>142</v>
      </c>
      <c r="D52" t="s">
        <v>129</v>
      </c>
      <c r="E52" t="s">
        <v>137</v>
      </c>
      <c r="F52" t="s">
        <v>137</v>
      </c>
      <c r="G52" t="s">
        <v>132</v>
      </c>
      <c r="H52" t="s">
        <v>133</v>
      </c>
      <c r="I52" t="s">
        <v>132</v>
      </c>
      <c r="J52" t="s">
        <v>132</v>
      </c>
      <c r="K52" t="s">
        <v>132</v>
      </c>
      <c r="L52" t="s">
        <v>132</v>
      </c>
      <c r="M52" t="s">
        <v>131</v>
      </c>
      <c r="N52" t="s">
        <v>131</v>
      </c>
      <c r="O52" t="s">
        <v>131</v>
      </c>
      <c r="P52" t="s">
        <v>132</v>
      </c>
      <c r="Q52" t="s">
        <v>133</v>
      </c>
      <c r="R52" t="s">
        <v>133</v>
      </c>
      <c r="S52" t="s">
        <v>133</v>
      </c>
      <c r="T52" t="s">
        <v>132</v>
      </c>
      <c r="U52" t="s">
        <v>132</v>
      </c>
      <c r="V52" t="s">
        <v>132</v>
      </c>
      <c r="W52" t="s">
        <v>133</v>
      </c>
      <c r="X52" t="s">
        <v>133</v>
      </c>
      <c r="Y52" t="s">
        <v>133</v>
      </c>
      <c r="Z52" t="s">
        <v>132</v>
      </c>
      <c r="AA52" t="s">
        <v>132</v>
      </c>
      <c r="AB52" t="s">
        <v>132</v>
      </c>
      <c r="AC52" t="s">
        <v>132</v>
      </c>
      <c r="AD52" t="s">
        <v>132</v>
      </c>
      <c r="AE52" t="s">
        <v>131</v>
      </c>
      <c r="AF52" t="s">
        <v>132</v>
      </c>
      <c r="AG52" t="s">
        <v>132</v>
      </c>
      <c r="AH52" t="s">
        <v>132</v>
      </c>
      <c r="AI52" t="s">
        <v>132</v>
      </c>
      <c r="AJ52" t="s">
        <v>132</v>
      </c>
      <c r="AK52" t="s">
        <v>132</v>
      </c>
      <c r="AL52" t="s">
        <v>133</v>
      </c>
      <c r="AM52" t="s">
        <v>133</v>
      </c>
      <c r="AN52" t="s">
        <v>133</v>
      </c>
      <c r="AO52" t="s">
        <v>132</v>
      </c>
      <c r="AP52" t="s">
        <v>131</v>
      </c>
      <c r="AQ52" t="s">
        <v>132</v>
      </c>
      <c r="AR52" t="s">
        <v>132</v>
      </c>
      <c r="AS52" t="s">
        <v>132</v>
      </c>
      <c r="AT52" t="s">
        <v>133</v>
      </c>
      <c r="AU52" t="s">
        <v>133</v>
      </c>
      <c r="AV52" t="s">
        <v>133</v>
      </c>
      <c r="AW52" t="s">
        <v>133</v>
      </c>
      <c r="AX52" t="s">
        <v>133</v>
      </c>
      <c r="AY52" t="s">
        <v>132</v>
      </c>
      <c r="AZ52" t="s">
        <v>132</v>
      </c>
      <c r="BA52" t="s">
        <v>132</v>
      </c>
      <c r="BB52" t="s">
        <v>131</v>
      </c>
      <c r="BC52" t="s">
        <v>132</v>
      </c>
      <c r="BD52" t="s">
        <v>132</v>
      </c>
      <c r="BE52" t="s">
        <v>132</v>
      </c>
      <c r="BF52" t="s">
        <v>132</v>
      </c>
      <c r="BG52" t="s">
        <v>131</v>
      </c>
      <c r="BH52" t="s">
        <v>132</v>
      </c>
      <c r="BI52" t="s">
        <v>133</v>
      </c>
      <c r="BJ52" t="s">
        <v>133</v>
      </c>
      <c r="BK52" t="s">
        <v>131</v>
      </c>
      <c r="BL52" t="s">
        <v>131</v>
      </c>
      <c r="BM52" t="s">
        <v>132</v>
      </c>
      <c r="BN52" t="s">
        <v>131</v>
      </c>
      <c r="BO52" t="s">
        <v>133</v>
      </c>
      <c r="BP52" t="s">
        <v>133</v>
      </c>
      <c r="BQ52" t="s">
        <v>132</v>
      </c>
      <c r="BR52" t="s">
        <v>132</v>
      </c>
      <c r="BS52" t="s">
        <v>133</v>
      </c>
      <c r="BT52" t="s">
        <v>133</v>
      </c>
      <c r="BU52" t="s">
        <v>133</v>
      </c>
      <c r="BV52" t="s">
        <v>132</v>
      </c>
      <c r="BW52" t="s">
        <v>132</v>
      </c>
      <c r="BX52" t="s">
        <v>132</v>
      </c>
      <c r="BY52" t="s">
        <v>132</v>
      </c>
      <c r="BZ52" t="s">
        <v>132</v>
      </c>
      <c r="CA52" t="s">
        <v>132</v>
      </c>
      <c r="CB52" t="s">
        <v>133</v>
      </c>
      <c r="CC52" t="s">
        <v>132</v>
      </c>
      <c r="CD52" t="s">
        <v>132</v>
      </c>
      <c r="CE52" t="s">
        <v>132</v>
      </c>
      <c r="CF52" t="s">
        <v>131</v>
      </c>
      <c r="CG52" t="s">
        <v>131</v>
      </c>
      <c r="CH52" t="s">
        <v>132</v>
      </c>
      <c r="CI52" t="s">
        <v>133</v>
      </c>
      <c r="CJ52" t="s">
        <v>133</v>
      </c>
      <c r="CK52" t="s">
        <v>132</v>
      </c>
      <c r="CL52" t="s">
        <v>132</v>
      </c>
      <c r="CM52" t="s">
        <v>132</v>
      </c>
      <c r="CN52" t="s">
        <v>132</v>
      </c>
      <c r="CO52" t="s">
        <v>133</v>
      </c>
      <c r="CP52" t="s">
        <v>132</v>
      </c>
      <c r="CQ52" t="s">
        <v>132</v>
      </c>
      <c r="CR52" t="s">
        <v>132</v>
      </c>
      <c r="CS52" t="s">
        <v>133</v>
      </c>
      <c r="CT52" t="s">
        <v>133</v>
      </c>
      <c r="CU52" t="s">
        <v>133</v>
      </c>
      <c r="CV52" t="s">
        <v>132</v>
      </c>
      <c r="CW52" t="s">
        <v>132</v>
      </c>
      <c r="CX52" t="s">
        <v>133</v>
      </c>
      <c r="CY52" t="s">
        <v>133</v>
      </c>
      <c r="CZ52" t="s">
        <v>133</v>
      </c>
      <c r="DA52" t="s">
        <v>132</v>
      </c>
      <c r="DB52" t="s">
        <v>133</v>
      </c>
      <c r="DC52" t="s">
        <v>132</v>
      </c>
      <c r="DD52" t="s">
        <v>132</v>
      </c>
      <c r="DE52" t="s">
        <v>132</v>
      </c>
      <c r="DF52" t="s">
        <v>132</v>
      </c>
      <c r="DG52" t="s">
        <v>132</v>
      </c>
      <c r="DH52" t="s">
        <v>132</v>
      </c>
      <c r="DI52" t="s">
        <v>132</v>
      </c>
      <c r="DJ52" t="s">
        <v>132</v>
      </c>
      <c r="DK52" t="s">
        <v>133</v>
      </c>
      <c r="DL52" t="s">
        <v>132</v>
      </c>
      <c r="DM52" t="s">
        <v>132</v>
      </c>
      <c r="DN52" t="s">
        <v>132</v>
      </c>
      <c r="DO52" t="s">
        <v>132</v>
      </c>
      <c r="DP52" t="s">
        <v>133</v>
      </c>
      <c r="DQ52" t="s">
        <v>132</v>
      </c>
      <c r="DR52" t="s">
        <v>132</v>
      </c>
      <c r="DS52" t="s">
        <v>131</v>
      </c>
      <c r="DT52" t="s">
        <v>131</v>
      </c>
      <c r="DU52" t="s">
        <v>132</v>
      </c>
      <c r="DV52" t="s">
        <v>131</v>
      </c>
    </row>
    <row r="53" spans="1:126" x14ac:dyDescent="0.2">
      <c r="A53" t="s">
        <v>239</v>
      </c>
      <c r="B53" t="s">
        <v>127</v>
      </c>
      <c r="C53" t="s">
        <v>240</v>
      </c>
      <c r="D53" t="s">
        <v>241</v>
      </c>
      <c r="E53" t="s">
        <v>137</v>
      </c>
      <c r="F53" t="s">
        <v>130</v>
      </c>
      <c r="G53" t="s">
        <v>132</v>
      </c>
      <c r="H53" t="s">
        <v>133</v>
      </c>
      <c r="I53" t="s">
        <v>133</v>
      </c>
      <c r="J53" t="s">
        <v>133</v>
      </c>
      <c r="K53" t="s">
        <v>133</v>
      </c>
      <c r="L53" t="s">
        <v>132</v>
      </c>
      <c r="M53" t="s">
        <v>133</v>
      </c>
      <c r="N53" t="s">
        <v>133</v>
      </c>
      <c r="O53" t="s">
        <v>132</v>
      </c>
      <c r="P53" t="s">
        <v>132</v>
      </c>
      <c r="Q53" t="s">
        <v>131</v>
      </c>
      <c r="R53" t="s">
        <v>133</v>
      </c>
      <c r="S53" t="s">
        <v>133</v>
      </c>
      <c r="T53" t="s">
        <v>132</v>
      </c>
      <c r="U53" t="s">
        <v>132</v>
      </c>
      <c r="V53" t="s">
        <v>132</v>
      </c>
      <c r="W53" t="s">
        <v>133</v>
      </c>
      <c r="X53" t="s">
        <v>133</v>
      </c>
      <c r="Y53" t="s">
        <v>133</v>
      </c>
      <c r="Z53" t="s">
        <v>131</v>
      </c>
      <c r="AA53" t="s">
        <v>132</v>
      </c>
      <c r="AB53" t="s">
        <v>133</v>
      </c>
      <c r="AC53" t="s">
        <v>133</v>
      </c>
      <c r="AD53" t="s">
        <v>133</v>
      </c>
      <c r="AE53" t="s">
        <v>131</v>
      </c>
      <c r="AF53" t="s">
        <v>131</v>
      </c>
      <c r="AG53" t="s">
        <v>133</v>
      </c>
      <c r="AH53" t="s">
        <v>132</v>
      </c>
      <c r="AI53" t="s">
        <v>132</v>
      </c>
      <c r="AJ53" t="s">
        <v>133</v>
      </c>
      <c r="AK53" t="s">
        <v>132</v>
      </c>
      <c r="AL53" t="s">
        <v>133</v>
      </c>
      <c r="AM53" t="s">
        <v>133</v>
      </c>
      <c r="AN53" t="s">
        <v>133</v>
      </c>
      <c r="AO53" t="s">
        <v>132</v>
      </c>
      <c r="AP53" t="s">
        <v>132</v>
      </c>
      <c r="AQ53" t="s">
        <v>133</v>
      </c>
      <c r="AR53" t="s">
        <v>133</v>
      </c>
      <c r="AS53" t="s">
        <v>133</v>
      </c>
      <c r="AT53" t="s">
        <v>132</v>
      </c>
      <c r="AU53" t="s">
        <v>131</v>
      </c>
      <c r="AV53" t="s">
        <v>133</v>
      </c>
      <c r="AW53" t="s">
        <v>133</v>
      </c>
      <c r="AX53" t="s">
        <v>133</v>
      </c>
      <c r="AY53" t="s">
        <v>132</v>
      </c>
      <c r="AZ53" t="s">
        <v>132</v>
      </c>
      <c r="BA53" t="s">
        <v>133</v>
      </c>
      <c r="BB53" t="s">
        <v>133</v>
      </c>
      <c r="BC53" t="s">
        <v>133</v>
      </c>
      <c r="BD53" t="s">
        <v>131</v>
      </c>
      <c r="BE53" t="s">
        <v>132</v>
      </c>
      <c r="BF53" t="s">
        <v>133</v>
      </c>
      <c r="BG53" t="s">
        <v>133</v>
      </c>
      <c r="BH53" t="s">
        <v>132</v>
      </c>
      <c r="BI53" t="s">
        <v>133</v>
      </c>
      <c r="BJ53" t="s">
        <v>133</v>
      </c>
      <c r="BK53" t="s">
        <v>133</v>
      </c>
      <c r="BL53" t="s">
        <v>133</v>
      </c>
      <c r="BM53" t="s">
        <v>133</v>
      </c>
      <c r="BN53" t="s">
        <v>131</v>
      </c>
      <c r="BO53" t="s">
        <v>133</v>
      </c>
      <c r="BP53" t="s">
        <v>133</v>
      </c>
      <c r="BQ53" t="s">
        <v>133</v>
      </c>
      <c r="BR53" t="s">
        <v>132</v>
      </c>
      <c r="BS53" t="s">
        <v>133</v>
      </c>
      <c r="BT53" t="s">
        <v>133</v>
      </c>
      <c r="BU53" t="s">
        <v>133</v>
      </c>
      <c r="BV53" t="s">
        <v>133</v>
      </c>
      <c r="BW53" t="s">
        <v>133</v>
      </c>
      <c r="BX53" t="s">
        <v>133</v>
      </c>
      <c r="BY53" t="s">
        <v>133</v>
      </c>
      <c r="BZ53" t="s">
        <v>133</v>
      </c>
      <c r="CA53" t="s">
        <v>133</v>
      </c>
      <c r="CB53" t="s">
        <v>133</v>
      </c>
      <c r="CC53" t="s">
        <v>133</v>
      </c>
      <c r="CD53" t="s">
        <v>133</v>
      </c>
      <c r="CE53" t="s">
        <v>133</v>
      </c>
      <c r="CF53" t="s">
        <v>133</v>
      </c>
      <c r="CG53" t="s">
        <v>133</v>
      </c>
      <c r="CH53" t="s">
        <v>133</v>
      </c>
      <c r="CI53" t="s">
        <v>133</v>
      </c>
      <c r="CJ53" t="s">
        <v>133</v>
      </c>
      <c r="CK53" t="s">
        <v>133</v>
      </c>
      <c r="CL53" t="s">
        <v>133</v>
      </c>
      <c r="CM53" t="s">
        <v>132</v>
      </c>
      <c r="CN53" t="s">
        <v>133</v>
      </c>
      <c r="CO53" t="s">
        <v>133</v>
      </c>
      <c r="CP53" t="s">
        <v>133</v>
      </c>
      <c r="CQ53" t="s">
        <v>133</v>
      </c>
      <c r="CR53" t="s">
        <v>133</v>
      </c>
      <c r="CS53" t="s">
        <v>132</v>
      </c>
      <c r="CT53" t="s">
        <v>133</v>
      </c>
      <c r="CU53" t="s">
        <v>133</v>
      </c>
      <c r="CV53" t="s">
        <v>133</v>
      </c>
      <c r="CW53" t="s">
        <v>133</v>
      </c>
      <c r="CX53" t="s">
        <v>133</v>
      </c>
      <c r="CY53" t="s">
        <v>132</v>
      </c>
      <c r="CZ53" t="s">
        <v>133</v>
      </c>
      <c r="DA53" t="s">
        <v>133</v>
      </c>
      <c r="DB53" t="s">
        <v>133</v>
      </c>
      <c r="DC53" t="s">
        <v>133</v>
      </c>
      <c r="DD53" t="s">
        <v>132</v>
      </c>
      <c r="DE53" t="s">
        <v>133</v>
      </c>
      <c r="DF53" t="s">
        <v>133</v>
      </c>
      <c r="DG53" t="s">
        <v>132</v>
      </c>
      <c r="DH53" t="s">
        <v>133</v>
      </c>
      <c r="DI53" t="s">
        <v>133</v>
      </c>
      <c r="DJ53" t="s">
        <v>133</v>
      </c>
      <c r="DK53" t="s">
        <v>133</v>
      </c>
      <c r="DL53" t="s">
        <v>131</v>
      </c>
      <c r="DM53" t="s">
        <v>133</v>
      </c>
      <c r="DN53" t="s">
        <v>133</v>
      </c>
      <c r="DO53" t="s">
        <v>133</v>
      </c>
      <c r="DP53" t="s">
        <v>133</v>
      </c>
      <c r="DQ53" t="s">
        <v>133</v>
      </c>
      <c r="DR53" t="s">
        <v>133</v>
      </c>
      <c r="DS53" t="s">
        <v>133</v>
      </c>
      <c r="DT53" t="s">
        <v>133</v>
      </c>
      <c r="DU53" t="s">
        <v>133</v>
      </c>
      <c r="DV53" t="s">
        <v>132</v>
      </c>
    </row>
    <row r="54" spans="1:126" x14ac:dyDescent="0.2">
      <c r="A54" t="s">
        <v>242</v>
      </c>
      <c r="B54" t="s">
        <v>127</v>
      </c>
      <c r="C54" t="s">
        <v>142</v>
      </c>
      <c r="D54" t="s">
        <v>129</v>
      </c>
      <c r="E54" t="s">
        <v>130</v>
      </c>
      <c r="F54" t="s">
        <v>137</v>
      </c>
      <c r="G54" t="s">
        <v>133</v>
      </c>
      <c r="H54" t="s">
        <v>133</v>
      </c>
      <c r="I54" t="s">
        <v>133</v>
      </c>
      <c r="J54" t="s">
        <v>133</v>
      </c>
      <c r="K54" t="s">
        <v>132</v>
      </c>
      <c r="L54" t="s">
        <v>132</v>
      </c>
      <c r="M54" t="s">
        <v>132</v>
      </c>
      <c r="N54" t="s">
        <v>132</v>
      </c>
      <c r="O54" t="s">
        <v>131</v>
      </c>
      <c r="P54" t="s">
        <v>132</v>
      </c>
      <c r="Q54" t="s">
        <v>133</v>
      </c>
      <c r="R54" t="s">
        <v>133</v>
      </c>
      <c r="S54" t="s">
        <v>133</v>
      </c>
      <c r="T54" t="s">
        <v>133</v>
      </c>
      <c r="U54" t="s">
        <v>133</v>
      </c>
      <c r="V54" t="s">
        <v>133</v>
      </c>
      <c r="W54" t="s">
        <v>133</v>
      </c>
      <c r="X54" t="s">
        <v>133</v>
      </c>
      <c r="Y54" t="s">
        <v>133</v>
      </c>
      <c r="Z54" t="s">
        <v>133</v>
      </c>
      <c r="AA54" t="s">
        <v>133</v>
      </c>
      <c r="AB54" t="s">
        <v>133</v>
      </c>
      <c r="AC54" t="s">
        <v>133</v>
      </c>
      <c r="AD54" t="s">
        <v>133</v>
      </c>
      <c r="AE54" t="s">
        <v>133</v>
      </c>
      <c r="AF54" t="s">
        <v>132</v>
      </c>
      <c r="AG54" t="s">
        <v>133</v>
      </c>
      <c r="AH54" t="s">
        <v>133</v>
      </c>
      <c r="AI54" t="s">
        <v>133</v>
      </c>
      <c r="AJ54" t="s">
        <v>133</v>
      </c>
      <c r="AK54" t="s">
        <v>133</v>
      </c>
      <c r="AL54" t="s">
        <v>133</v>
      </c>
      <c r="AM54" t="s">
        <v>133</v>
      </c>
      <c r="AN54" t="s">
        <v>133</v>
      </c>
      <c r="AO54" t="s">
        <v>132</v>
      </c>
      <c r="AP54" t="s">
        <v>132</v>
      </c>
      <c r="AQ54" t="s">
        <v>133</v>
      </c>
      <c r="AR54" t="s">
        <v>132</v>
      </c>
      <c r="AS54" t="s">
        <v>132</v>
      </c>
      <c r="AT54" t="s">
        <v>132</v>
      </c>
      <c r="AU54" t="s">
        <v>132</v>
      </c>
      <c r="AV54" t="s">
        <v>133</v>
      </c>
      <c r="AW54" t="s">
        <v>133</v>
      </c>
      <c r="AX54" t="s">
        <v>133</v>
      </c>
      <c r="AY54" t="s">
        <v>133</v>
      </c>
      <c r="AZ54" t="s">
        <v>133</v>
      </c>
      <c r="BA54" t="s">
        <v>133</v>
      </c>
      <c r="BB54" t="s">
        <v>133</v>
      </c>
      <c r="BC54" t="s">
        <v>133</v>
      </c>
      <c r="BD54" t="s">
        <v>132</v>
      </c>
      <c r="BE54" t="s">
        <v>132</v>
      </c>
      <c r="BF54" t="s">
        <v>132</v>
      </c>
      <c r="BG54" t="s">
        <v>131</v>
      </c>
      <c r="BH54" t="s">
        <v>132</v>
      </c>
      <c r="BI54" t="s">
        <v>132</v>
      </c>
      <c r="BJ54" t="s">
        <v>133</v>
      </c>
      <c r="BK54" t="s">
        <v>133</v>
      </c>
      <c r="BL54" t="s">
        <v>133</v>
      </c>
      <c r="BM54" t="s">
        <v>133</v>
      </c>
      <c r="BN54" t="s">
        <v>131</v>
      </c>
      <c r="BO54" t="s">
        <v>133</v>
      </c>
      <c r="BP54" t="s">
        <v>133</v>
      </c>
      <c r="BQ54" t="s">
        <v>133</v>
      </c>
      <c r="BR54" t="s">
        <v>132</v>
      </c>
      <c r="BS54" t="s">
        <v>132</v>
      </c>
      <c r="BT54" t="s">
        <v>133</v>
      </c>
      <c r="BU54" t="s">
        <v>133</v>
      </c>
      <c r="BV54" t="s">
        <v>133</v>
      </c>
      <c r="BW54" t="s">
        <v>132</v>
      </c>
      <c r="BX54" t="s">
        <v>132</v>
      </c>
      <c r="BY54" t="s">
        <v>133</v>
      </c>
      <c r="BZ54" t="s">
        <v>132</v>
      </c>
      <c r="CA54" t="s">
        <v>133</v>
      </c>
      <c r="CB54" t="s">
        <v>132</v>
      </c>
      <c r="CC54" t="s">
        <v>132</v>
      </c>
      <c r="CD54" t="s">
        <v>132</v>
      </c>
      <c r="CE54" t="s">
        <v>132</v>
      </c>
      <c r="CF54" t="s">
        <v>131</v>
      </c>
      <c r="CG54" t="s">
        <v>132</v>
      </c>
      <c r="CH54" t="s">
        <v>132</v>
      </c>
      <c r="CI54" t="s">
        <v>132</v>
      </c>
      <c r="CJ54" t="s">
        <v>133</v>
      </c>
      <c r="CK54" t="s">
        <v>132</v>
      </c>
      <c r="CL54" t="s">
        <v>132</v>
      </c>
      <c r="CM54" t="s">
        <v>132</v>
      </c>
      <c r="CN54" t="s">
        <v>133</v>
      </c>
      <c r="CO54" t="s">
        <v>133</v>
      </c>
      <c r="CP54" t="s">
        <v>132</v>
      </c>
      <c r="CQ54" t="s">
        <v>133</v>
      </c>
      <c r="CR54" t="s">
        <v>132</v>
      </c>
      <c r="CS54" t="s">
        <v>132</v>
      </c>
      <c r="CT54" t="s">
        <v>132</v>
      </c>
      <c r="CU54" t="s">
        <v>132</v>
      </c>
      <c r="CV54" t="s">
        <v>132</v>
      </c>
      <c r="CW54" t="s">
        <v>132</v>
      </c>
      <c r="CX54" t="s">
        <v>133</v>
      </c>
      <c r="CY54" t="s">
        <v>133</v>
      </c>
      <c r="CZ54" t="s">
        <v>133</v>
      </c>
      <c r="DA54" t="s">
        <v>133</v>
      </c>
      <c r="DB54" t="s">
        <v>133</v>
      </c>
      <c r="DC54" t="s">
        <v>133</v>
      </c>
      <c r="DD54" t="s">
        <v>132</v>
      </c>
      <c r="DE54" t="s">
        <v>132</v>
      </c>
      <c r="DF54" t="s">
        <v>132</v>
      </c>
      <c r="DG54" t="s">
        <v>132</v>
      </c>
      <c r="DH54" t="s">
        <v>133</v>
      </c>
      <c r="DI54" t="s">
        <v>132</v>
      </c>
      <c r="DJ54" t="s">
        <v>132</v>
      </c>
      <c r="DK54" t="s">
        <v>132</v>
      </c>
      <c r="DL54" t="s">
        <v>132</v>
      </c>
      <c r="DM54" t="s">
        <v>132</v>
      </c>
      <c r="DN54" t="s">
        <v>132</v>
      </c>
      <c r="DO54" t="s">
        <v>132</v>
      </c>
      <c r="DP54" t="s">
        <v>132</v>
      </c>
      <c r="DQ54" t="s">
        <v>132</v>
      </c>
      <c r="DR54" t="s">
        <v>132</v>
      </c>
      <c r="DS54" t="s">
        <v>132</v>
      </c>
      <c r="DT54" t="s">
        <v>132</v>
      </c>
      <c r="DU54" t="s">
        <v>132</v>
      </c>
      <c r="DV54" t="s">
        <v>132</v>
      </c>
    </row>
    <row r="55" spans="1:126" x14ac:dyDescent="0.2">
      <c r="A55" t="s">
        <v>243</v>
      </c>
      <c r="B55" t="s">
        <v>127</v>
      </c>
      <c r="C55" t="s">
        <v>244</v>
      </c>
      <c r="D55" t="s">
        <v>153</v>
      </c>
      <c r="E55" t="s">
        <v>137</v>
      </c>
      <c r="F55" t="s">
        <v>137</v>
      </c>
      <c r="G55" t="s">
        <v>132</v>
      </c>
      <c r="H55" t="s">
        <v>132</v>
      </c>
      <c r="I55" t="s">
        <v>132</v>
      </c>
      <c r="J55" t="s">
        <v>132</v>
      </c>
      <c r="K55" t="s">
        <v>132</v>
      </c>
      <c r="L55" t="s">
        <v>132</v>
      </c>
      <c r="M55" t="s">
        <v>132</v>
      </c>
      <c r="N55" t="s">
        <v>131</v>
      </c>
      <c r="O55" t="s">
        <v>131</v>
      </c>
      <c r="P55" t="s">
        <v>131</v>
      </c>
      <c r="Q55" t="s">
        <v>133</v>
      </c>
      <c r="R55" t="s">
        <v>133</v>
      </c>
      <c r="S55" t="s">
        <v>133</v>
      </c>
      <c r="T55" t="s">
        <v>133</v>
      </c>
      <c r="U55" t="s">
        <v>133</v>
      </c>
      <c r="V55" t="s">
        <v>133</v>
      </c>
      <c r="W55" t="s">
        <v>133</v>
      </c>
      <c r="X55" t="s">
        <v>133</v>
      </c>
      <c r="Y55" t="s">
        <v>133</v>
      </c>
      <c r="Z55" t="s">
        <v>133</v>
      </c>
      <c r="AA55" t="s">
        <v>133</v>
      </c>
      <c r="AB55" t="s">
        <v>133</v>
      </c>
      <c r="AC55" t="s">
        <v>133</v>
      </c>
      <c r="AD55" t="s">
        <v>133</v>
      </c>
      <c r="AE55" t="s">
        <v>133</v>
      </c>
      <c r="AF55" t="s">
        <v>132</v>
      </c>
      <c r="AG55" t="s">
        <v>133</v>
      </c>
      <c r="AH55" t="s">
        <v>132</v>
      </c>
      <c r="AI55" t="s">
        <v>131</v>
      </c>
      <c r="AJ55" t="s">
        <v>132</v>
      </c>
      <c r="AK55" t="s">
        <v>133</v>
      </c>
      <c r="AL55" t="s">
        <v>133</v>
      </c>
      <c r="AM55" t="s">
        <v>133</v>
      </c>
      <c r="AN55" t="s">
        <v>133</v>
      </c>
      <c r="AO55" t="s">
        <v>133</v>
      </c>
      <c r="AP55" t="s">
        <v>133</v>
      </c>
      <c r="AQ55" t="s">
        <v>133</v>
      </c>
      <c r="AR55" t="s">
        <v>133</v>
      </c>
      <c r="AS55" t="s">
        <v>133</v>
      </c>
      <c r="AT55" t="s">
        <v>133</v>
      </c>
      <c r="AU55" t="s">
        <v>133</v>
      </c>
      <c r="AV55" t="s">
        <v>133</v>
      </c>
      <c r="AW55" t="s">
        <v>133</v>
      </c>
      <c r="AX55" t="s">
        <v>133</v>
      </c>
      <c r="AY55" t="s">
        <v>133</v>
      </c>
      <c r="AZ55" t="s">
        <v>132</v>
      </c>
      <c r="BA55" t="s">
        <v>132</v>
      </c>
      <c r="BB55" t="s">
        <v>132</v>
      </c>
      <c r="BC55" t="s">
        <v>132</v>
      </c>
      <c r="BD55" t="s">
        <v>132</v>
      </c>
      <c r="BE55" t="s">
        <v>131</v>
      </c>
      <c r="BF55" t="s">
        <v>132</v>
      </c>
      <c r="BG55" t="s">
        <v>132</v>
      </c>
      <c r="BH55" t="s">
        <v>133</v>
      </c>
      <c r="BI55" t="s">
        <v>132</v>
      </c>
      <c r="BJ55" t="s">
        <v>133</v>
      </c>
      <c r="BK55" t="s">
        <v>133</v>
      </c>
      <c r="BL55" t="s">
        <v>133</v>
      </c>
      <c r="BM55" t="s">
        <v>133</v>
      </c>
      <c r="BN55" t="s">
        <v>133</v>
      </c>
      <c r="BO55" t="s">
        <v>133</v>
      </c>
      <c r="BP55" t="s">
        <v>133</v>
      </c>
      <c r="BQ55" t="s">
        <v>132</v>
      </c>
      <c r="BR55" t="s">
        <v>133</v>
      </c>
      <c r="BS55" t="s">
        <v>132</v>
      </c>
      <c r="BT55" t="s">
        <v>133</v>
      </c>
      <c r="BU55" t="s">
        <v>133</v>
      </c>
      <c r="BV55" t="s">
        <v>132</v>
      </c>
      <c r="BW55" t="s">
        <v>132</v>
      </c>
      <c r="BX55" t="s">
        <v>132</v>
      </c>
      <c r="BY55" t="s">
        <v>133</v>
      </c>
      <c r="BZ55" t="s">
        <v>132</v>
      </c>
      <c r="CA55" t="s">
        <v>132</v>
      </c>
      <c r="CB55" t="s">
        <v>131</v>
      </c>
      <c r="CC55" t="s">
        <v>132</v>
      </c>
      <c r="CD55" t="s">
        <v>132</v>
      </c>
      <c r="CE55" t="s">
        <v>132</v>
      </c>
      <c r="CF55" t="s">
        <v>131</v>
      </c>
      <c r="CG55" t="s">
        <v>131</v>
      </c>
      <c r="CH55" t="s">
        <v>132</v>
      </c>
      <c r="CI55" t="s">
        <v>132</v>
      </c>
      <c r="CJ55" t="s">
        <v>132</v>
      </c>
      <c r="CK55" t="s">
        <v>131</v>
      </c>
      <c r="CL55" t="s">
        <v>132</v>
      </c>
      <c r="CM55" t="s">
        <v>132</v>
      </c>
      <c r="CN55" t="s">
        <v>133</v>
      </c>
      <c r="CO55" t="s">
        <v>133</v>
      </c>
      <c r="CP55" t="s">
        <v>133</v>
      </c>
      <c r="CQ55" t="s">
        <v>133</v>
      </c>
      <c r="CR55" t="s">
        <v>133</v>
      </c>
      <c r="CS55" t="s">
        <v>133</v>
      </c>
      <c r="CT55" t="s">
        <v>133</v>
      </c>
      <c r="CU55" t="s">
        <v>133</v>
      </c>
      <c r="CV55" t="s">
        <v>133</v>
      </c>
      <c r="CW55" t="s">
        <v>133</v>
      </c>
      <c r="CX55" t="s">
        <v>133</v>
      </c>
      <c r="CY55" t="s">
        <v>133</v>
      </c>
      <c r="CZ55" t="s">
        <v>133</v>
      </c>
      <c r="DA55" t="s">
        <v>133</v>
      </c>
      <c r="DB55" t="s">
        <v>133</v>
      </c>
      <c r="DC55" t="s">
        <v>132</v>
      </c>
      <c r="DD55" t="s">
        <v>133</v>
      </c>
      <c r="DE55" t="s">
        <v>133</v>
      </c>
      <c r="DF55" t="s">
        <v>132</v>
      </c>
      <c r="DG55" t="s">
        <v>132</v>
      </c>
      <c r="DH55" t="s">
        <v>132</v>
      </c>
      <c r="DI55" t="s">
        <v>132</v>
      </c>
      <c r="DJ55" t="s">
        <v>132</v>
      </c>
      <c r="DK55" t="s">
        <v>132</v>
      </c>
      <c r="DL55" t="s">
        <v>132</v>
      </c>
      <c r="DM55" t="s">
        <v>133</v>
      </c>
      <c r="DN55" t="s">
        <v>133</v>
      </c>
      <c r="DO55" t="s">
        <v>133</v>
      </c>
      <c r="DP55" t="s">
        <v>133</v>
      </c>
      <c r="DQ55" t="s">
        <v>133</v>
      </c>
      <c r="DR55" t="s">
        <v>132</v>
      </c>
      <c r="DS55" t="s">
        <v>132</v>
      </c>
      <c r="DT55" t="s">
        <v>132</v>
      </c>
      <c r="DU55" t="s">
        <v>132</v>
      </c>
      <c r="DV55" t="s">
        <v>132</v>
      </c>
    </row>
    <row r="56" spans="1:126" x14ac:dyDescent="0.2">
      <c r="A56" t="s">
        <v>245</v>
      </c>
      <c r="B56" t="s">
        <v>127</v>
      </c>
      <c r="C56" t="s">
        <v>128</v>
      </c>
      <c r="D56" t="s">
        <v>214</v>
      </c>
      <c r="E56" t="s">
        <v>130</v>
      </c>
      <c r="F56" t="s">
        <v>130</v>
      </c>
      <c r="G56" t="s">
        <v>133</v>
      </c>
      <c r="H56" t="s">
        <v>133</v>
      </c>
      <c r="I56" t="s">
        <v>133</v>
      </c>
      <c r="J56" t="s">
        <v>133</v>
      </c>
      <c r="K56" t="s">
        <v>131</v>
      </c>
      <c r="L56" t="s">
        <v>133</v>
      </c>
      <c r="M56" t="s">
        <v>133</v>
      </c>
      <c r="N56" t="s">
        <v>133</v>
      </c>
      <c r="O56" t="s">
        <v>132</v>
      </c>
      <c r="P56" t="s">
        <v>132</v>
      </c>
      <c r="Q56" t="s">
        <v>133</v>
      </c>
      <c r="R56" t="s">
        <v>133</v>
      </c>
      <c r="S56" t="s">
        <v>133</v>
      </c>
      <c r="T56" t="s">
        <v>133</v>
      </c>
      <c r="U56" t="s">
        <v>131</v>
      </c>
      <c r="V56" t="s">
        <v>133</v>
      </c>
      <c r="W56" t="s">
        <v>133</v>
      </c>
      <c r="X56" t="s">
        <v>133</v>
      </c>
      <c r="Y56" t="s">
        <v>133</v>
      </c>
      <c r="Z56" t="s">
        <v>131</v>
      </c>
      <c r="AA56" t="s">
        <v>133</v>
      </c>
      <c r="AB56" t="s">
        <v>133</v>
      </c>
      <c r="AC56" t="s">
        <v>133</v>
      </c>
      <c r="AD56" t="s">
        <v>133</v>
      </c>
      <c r="AE56" t="s">
        <v>132</v>
      </c>
      <c r="AF56" t="s">
        <v>132</v>
      </c>
      <c r="AG56" t="s">
        <v>133</v>
      </c>
      <c r="AH56" t="s">
        <v>132</v>
      </c>
      <c r="AI56" t="s">
        <v>132</v>
      </c>
      <c r="AJ56" t="s">
        <v>131</v>
      </c>
      <c r="AK56" t="s">
        <v>133</v>
      </c>
      <c r="AL56" t="s">
        <v>133</v>
      </c>
      <c r="AM56" t="s">
        <v>133</v>
      </c>
      <c r="AN56" t="s">
        <v>133</v>
      </c>
      <c r="AO56" t="s">
        <v>131</v>
      </c>
      <c r="AP56" t="s">
        <v>132</v>
      </c>
      <c r="AQ56" t="s">
        <v>133</v>
      </c>
      <c r="AR56" t="s">
        <v>133</v>
      </c>
      <c r="AS56" t="s">
        <v>133</v>
      </c>
      <c r="AT56" t="s">
        <v>131</v>
      </c>
      <c r="AU56" t="s">
        <v>133</v>
      </c>
      <c r="AV56" t="s">
        <v>133</v>
      </c>
      <c r="AW56" t="s">
        <v>133</v>
      </c>
      <c r="AX56" t="s">
        <v>133</v>
      </c>
      <c r="AY56" t="s">
        <v>132</v>
      </c>
      <c r="AZ56" t="s">
        <v>133</v>
      </c>
      <c r="BA56" t="s">
        <v>133</v>
      </c>
      <c r="BB56" t="s">
        <v>133</v>
      </c>
      <c r="BC56" t="s">
        <v>133</v>
      </c>
      <c r="BD56" t="s">
        <v>131</v>
      </c>
      <c r="BE56" t="s">
        <v>132</v>
      </c>
      <c r="BF56" t="s">
        <v>132</v>
      </c>
      <c r="BG56" t="s">
        <v>131</v>
      </c>
      <c r="BH56" t="s">
        <v>132</v>
      </c>
      <c r="BI56" t="s">
        <v>131</v>
      </c>
      <c r="BJ56" t="s">
        <v>133</v>
      </c>
      <c r="BK56" t="s">
        <v>133</v>
      </c>
      <c r="BL56" t="s">
        <v>133</v>
      </c>
      <c r="BM56" t="s">
        <v>133</v>
      </c>
      <c r="BN56" t="s">
        <v>131</v>
      </c>
      <c r="BO56" t="s">
        <v>133</v>
      </c>
      <c r="BP56" t="s">
        <v>133</v>
      </c>
      <c r="BQ56" t="s">
        <v>133</v>
      </c>
      <c r="BR56" t="s">
        <v>133</v>
      </c>
      <c r="BS56" t="s">
        <v>132</v>
      </c>
      <c r="BT56" t="s">
        <v>133</v>
      </c>
      <c r="BU56" t="s">
        <v>133</v>
      </c>
      <c r="BV56" t="s">
        <v>133</v>
      </c>
      <c r="BW56" t="s">
        <v>133</v>
      </c>
      <c r="BX56" t="s">
        <v>132</v>
      </c>
      <c r="BY56" t="s">
        <v>133</v>
      </c>
      <c r="BZ56" t="s">
        <v>133</v>
      </c>
      <c r="CA56" t="s">
        <v>133</v>
      </c>
      <c r="CB56" t="s">
        <v>133</v>
      </c>
      <c r="CC56" t="s">
        <v>131</v>
      </c>
      <c r="CD56" t="s">
        <v>133</v>
      </c>
      <c r="CE56" t="s">
        <v>133</v>
      </c>
      <c r="CF56" t="s">
        <v>133</v>
      </c>
      <c r="CG56" t="s">
        <v>133</v>
      </c>
      <c r="CH56" t="s">
        <v>131</v>
      </c>
      <c r="CI56" t="s">
        <v>133</v>
      </c>
      <c r="CJ56" t="s">
        <v>133</v>
      </c>
      <c r="CK56" t="s">
        <v>133</v>
      </c>
      <c r="CL56" t="s">
        <v>133</v>
      </c>
      <c r="CM56" t="s">
        <v>132</v>
      </c>
      <c r="CN56" t="s">
        <v>133</v>
      </c>
      <c r="CO56" t="s">
        <v>133</v>
      </c>
      <c r="CP56" t="s">
        <v>132</v>
      </c>
      <c r="CQ56" t="s">
        <v>133</v>
      </c>
      <c r="CR56" t="s">
        <v>132</v>
      </c>
      <c r="CS56" t="s">
        <v>132</v>
      </c>
      <c r="CT56" t="s">
        <v>133</v>
      </c>
      <c r="CU56" t="s">
        <v>132</v>
      </c>
      <c r="CV56" t="s">
        <v>132</v>
      </c>
      <c r="CW56" t="s">
        <v>132</v>
      </c>
      <c r="CX56" t="s">
        <v>133</v>
      </c>
      <c r="CY56" t="s">
        <v>133</v>
      </c>
      <c r="CZ56" t="s">
        <v>133</v>
      </c>
      <c r="DA56" t="s">
        <v>133</v>
      </c>
      <c r="DB56" t="s">
        <v>131</v>
      </c>
      <c r="DC56" t="s">
        <v>133</v>
      </c>
      <c r="DD56" t="s">
        <v>133</v>
      </c>
      <c r="DE56" t="s">
        <v>133</v>
      </c>
      <c r="DF56" t="s">
        <v>133</v>
      </c>
      <c r="DG56" t="s">
        <v>132</v>
      </c>
      <c r="DH56" t="s">
        <v>133</v>
      </c>
      <c r="DI56" t="s">
        <v>133</v>
      </c>
      <c r="DJ56" t="s">
        <v>133</v>
      </c>
      <c r="DK56" t="s">
        <v>133</v>
      </c>
      <c r="DL56" t="s">
        <v>131</v>
      </c>
      <c r="DM56" t="s">
        <v>133</v>
      </c>
      <c r="DN56" t="s">
        <v>133</v>
      </c>
      <c r="DO56" t="s">
        <v>133</v>
      </c>
      <c r="DP56" t="s">
        <v>133</v>
      </c>
      <c r="DQ56" t="s">
        <v>131</v>
      </c>
      <c r="DR56" t="s">
        <v>133</v>
      </c>
      <c r="DS56" t="s">
        <v>133</v>
      </c>
      <c r="DT56" t="s">
        <v>133</v>
      </c>
      <c r="DU56" t="s">
        <v>133</v>
      </c>
      <c r="DV56" t="s">
        <v>131</v>
      </c>
    </row>
  </sheetData>
  <dataValidations count="3">
    <dataValidation type="list" allowBlank="1" showInputMessage="1" showErrorMessage="1" sqref="D2:F56" xr:uid="{4B9A3BFE-37E0-4B55-9D5C-0488BA35AB82}">
      <formula1>#REF!</formula1>
    </dataValidation>
    <dataValidation type="list" allowBlank="1" showInputMessage="1" showErrorMessage="1" sqref="G2:DV56" xr:uid="{29494E0E-EA0F-4B0D-8B4C-DF7A703EEE23}">
      <formula1>"Low,Moderate,High"</formula1>
    </dataValidation>
    <dataValidation type="list" allowBlank="1" showInputMessage="1" showErrorMessage="1" sqref="B2:B56" xr:uid="{28B032E9-FBCB-481F-BD35-28BA5A1FF837}">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26"/>
  <sheetViews>
    <sheetView topLeftCell="B1" zoomScale="125" zoomScaleNormal="125" workbookViewId="0">
      <selection activeCell="B26" sqref="B26"/>
    </sheetView>
  </sheetViews>
  <sheetFormatPr baseColWidth="10" defaultColWidth="8.83203125" defaultRowHeight="15" x14ac:dyDescent="0.2"/>
  <cols>
    <col min="1" max="1" width="9.1640625" hidden="1" customWidth="1"/>
    <col min="2" max="2" width="146.6640625" customWidth="1"/>
  </cols>
  <sheetData>
    <row r="1" spans="1:2" ht="19" x14ac:dyDescent="0.25">
      <c r="B1" s="53" t="s">
        <v>246</v>
      </c>
    </row>
    <row r="2" spans="1:2" ht="16" x14ac:dyDescent="0.2">
      <c r="A2" s="1" t="s">
        <v>247</v>
      </c>
      <c r="B2" s="25" t="s">
        <v>248</v>
      </c>
    </row>
    <row r="3" spans="1:2" ht="16" x14ac:dyDescent="0.2">
      <c r="A3" s="3" t="s">
        <v>249</v>
      </c>
      <c r="B3" s="27" t="s">
        <v>250</v>
      </c>
    </row>
    <row r="4" spans="1:2" ht="16" x14ac:dyDescent="0.2">
      <c r="A4" t="s">
        <v>251</v>
      </c>
      <c r="B4" s="19" t="s">
        <v>252</v>
      </c>
    </row>
    <row r="5" spans="1:2" ht="16" x14ac:dyDescent="0.2">
      <c r="A5" t="s">
        <v>253</v>
      </c>
      <c r="B5" s="27" t="s">
        <v>254</v>
      </c>
    </row>
    <row r="6" spans="1:2" ht="16" x14ac:dyDescent="0.2">
      <c r="A6" t="s">
        <v>255</v>
      </c>
      <c r="B6" s="27" t="s">
        <v>256</v>
      </c>
    </row>
    <row r="7" spans="1:2" ht="16" x14ac:dyDescent="0.2">
      <c r="A7" t="s">
        <v>257</v>
      </c>
      <c r="B7" s="27" t="s">
        <v>258</v>
      </c>
    </row>
    <row r="8" spans="1:2" ht="32" x14ac:dyDescent="0.2">
      <c r="A8" t="s">
        <v>259</v>
      </c>
      <c r="B8" s="19" t="s">
        <v>260</v>
      </c>
    </row>
    <row r="9" spans="1:2" ht="16" x14ac:dyDescent="0.2">
      <c r="A9" t="s">
        <v>261</v>
      </c>
      <c r="B9" s="27" t="s">
        <v>262</v>
      </c>
    </row>
    <row r="10" spans="1:2" ht="16" x14ac:dyDescent="0.2">
      <c r="A10" t="s">
        <v>263</v>
      </c>
      <c r="B10" s="19" t="s">
        <v>264</v>
      </c>
    </row>
    <row r="11" spans="1:2" ht="16" x14ac:dyDescent="0.2">
      <c r="A11" t="s">
        <v>265</v>
      </c>
      <c r="B11" s="27" t="s">
        <v>266</v>
      </c>
    </row>
    <row r="12" spans="1:2" ht="16" x14ac:dyDescent="0.2">
      <c r="A12" t="s">
        <v>267</v>
      </c>
      <c r="B12" s="27" t="s">
        <v>268</v>
      </c>
    </row>
    <row r="13" spans="1:2" ht="16" x14ac:dyDescent="0.2">
      <c r="A13" t="s">
        <v>269</v>
      </c>
      <c r="B13" s="19" t="s">
        <v>270</v>
      </c>
    </row>
    <row r="14" spans="1:2" ht="16" x14ac:dyDescent="0.2">
      <c r="A14" t="s">
        <v>271</v>
      </c>
      <c r="B14" s="27" t="s">
        <v>272</v>
      </c>
    </row>
    <row r="15" spans="1:2" ht="16" x14ac:dyDescent="0.2">
      <c r="A15" t="s">
        <v>273</v>
      </c>
      <c r="B15" s="27" t="s">
        <v>274</v>
      </c>
    </row>
    <row r="16" spans="1:2" ht="16" x14ac:dyDescent="0.2">
      <c r="A16" t="s">
        <v>275</v>
      </c>
      <c r="B16" s="27" t="s">
        <v>276</v>
      </c>
    </row>
    <row r="17" spans="1:2" ht="16" x14ac:dyDescent="0.2">
      <c r="A17" t="s">
        <v>277</v>
      </c>
      <c r="B17" s="27" t="s">
        <v>278</v>
      </c>
    </row>
    <row r="18" spans="1:2" ht="16" x14ac:dyDescent="0.2">
      <c r="A18" t="s">
        <v>279</v>
      </c>
      <c r="B18" s="19" t="s">
        <v>280</v>
      </c>
    </row>
    <row r="19" spans="1:2" ht="16" x14ac:dyDescent="0.2">
      <c r="A19" t="s">
        <v>281</v>
      </c>
      <c r="B19" s="27" t="s">
        <v>282</v>
      </c>
    </row>
    <row r="20" spans="1:2" ht="32" x14ac:dyDescent="0.2">
      <c r="A20" t="s">
        <v>283</v>
      </c>
      <c r="B20" s="27" t="s">
        <v>434</v>
      </c>
    </row>
    <row r="21" spans="1:2" ht="16" x14ac:dyDescent="0.2">
      <c r="A21" t="s">
        <v>284</v>
      </c>
      <c r="B21" s="19" t="s">
        <v>285</v>
      </c>
    </row>
    <row r="22" spans="1:2" ht="16" x14ac:dyDescent="0.2">
      <c r="A22" t="s">
        <v>286</v>
      </c>
      <c r="B22" s="27" t="s">
        <v>287</v>
      </c>
    </row>
    <row r="23" spans="1:2" ht="32" x14ac:dyDescent="0.2">
      <c r="A23" t="s">
        <v>288</v>
      </c>
      <c r="B23" s="27" t="s">
        <v>289</v>
      </c>
    </row>
    <row r="24" spans="1:2" ht="16" x14ac:dyDescent="0.2">
      <c r="A24" t="s">
        <v>290</v>
      </c>
      <c r="B24" s="27" t="s">
        <v>291</v>
      </c>
    </row>
    <row r="25" spans="1:2" ht="16" x14ac:dyDescent="0.2">
      <c r="A25" t="s">
        <v>292</v>
      </c>
      <c r="B25" s="19" t="s">
        <v>293</v>
      </c>
    </row>
    <row r="26" spans="1:2" ht="16" x14ac:dyDescent="0.2">
      <c r="A26" t="s">
        <v>294</v>
      </c>
      <c r="B26" s="19" t="s">
        <v>435</v>
      </c>
    </row>
  </sheetData>
  <sheetProtection algorithmName="SHA-512" hashValue="YJMmxsDWEel8wOjOkUKhJv9pH8/xrI6JdC+ULbikZHX1CV57wpyB/HIfcRA5t4xRw1DZjWEQIqDc9U+11eIoYg==" saltValue="d3UfipIzcbgFnyro+J66Xw==" spinCount="100000" sheet="1" objects="1" scenarios="1"/>
  <phoneticPr fontId="18" type="noConversion"/>
  <dataValidations count="1">
    <dataValidation type="list" allowBlank="1" showInputMessage="1" showErrorMessage="1" sqref="A3:A26" xr:uid="{6E0EB373-C666-41F1-AB89-9791DC5788C7}">
      <formula1>$A$3:$A$26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D125"/>
  <sheetViews>
    <sheetView workbookViewId="0">
      <selection activeCell="D6" sqref="D6:D10"/>
    </sheetView>
  </sheetViews>
  <sheetFormatPr baseColWidth="10" defaultColWidth="8.83203125" defaultRowHeight="15" x14ac:dyDescent="0.2"/>
  <cols>
    <col min="1" max="2" width="15.1640625" bestFit="1" customWidth="1"/>
    <col min="3" max="3" width="16.83203125" bestFit="1" customWidth="1"/>
    <col min="4" max="4" width="213.33203125" bestFit="1" customWidth="1"/>
  </cols>
  <sheetData>
    <row r="1" spans="1:4" x14ac:dyDescent="0.2">
      <c r="A1" s="1" t="s">
        <v>295</v>
      </c>
      <c r="B1" s="1" t="s">
        <v>296</v>
      </c>
      <c r="C1" s="1" t="s">
        <v>297</v>
      </c>
      <c r="D1" s="1" t="s">
        <v>298</v>
      </c>
    </row>
    <row r="2" spans="1:4" x14ac:dyDescent="0.2">
      <c r="A2" t="s">
        <v>299</v>
      </c>
      <c r="B2" t="s">
        <v>299</v>
      </c>
      <c r="C2" t="s">
        <v>299</v>
      </c>
      <c r="D2" t="s">
        <v>2</v>
      </c>
    </row>
    <row r="3" spans="1:4" x14ac:dyDescent="0.2">
      <c r="A3" t="s">
        <v>300</v>
      </c>
      <c r="B3" t="s">
        <v>300</v>
      </c>
      <c r="C3" t="s">
        <v>300</v>
      </c>
      <c r="D3" t="s">
        <v>3</v>
      </c>
    </row>
    <row r="4" spans="1:4" x14ac:dyDescent="0.2">
      <c r="A4" t="s">
        <v>301</v>
      </c>
      <c r="B4" t="s">
        <v>301</v>
      </c>
      <c r="C4" t="s">
        <v>301</v>
      </c>
      <c r="D4" t="s">
        <v>4</v>
      </c>
    </row>
    <row r="5" spans="1:4" x14ac:dyDescent="0.2">
      <c r="A5" t="s">
        <v>302</v>
      </c>
      <c r="B5" t="s">
        <v>302</v>
      </c>
      <c r="C5" t="s">
        <v>302</v>
      </c>
      <c r="D5" t="s">
        <v>5</v>
      </c>
    </row>
    <row r="6" spans="1:4" x14ac:dyDescent="0.2">
      <c r="A6" t="s">
        <v>303</v>
      </c>
      <c r="B6" t="s">
        <v>304</v>
      </c>
      <c r="C6" t="str">
        <f>CONCATENATE(A6,"_",B6)</f>
        <v>r1_Feasibility</v>
      </c>
      <c r="D6" t="s">
        <v>6</v>
      </c>
    </row>
    <row r="7" spans="1:4" x14ac:dyDescent="0.2">
      <c r="A7" t="s">
        <v>303</v>
      </c>
      <c r="B7" t="s">
        <v>305</v>
      </c>
      <c r="C7" t="str">
        <f t="shared" ref="C7:C70" si="0">CONCATENATE(A7,"_",B7)</f>
        <v>r1_Health_Impact</v>
      </c>
      <c r="D7" t="s">
        <v>7</v>
      </c>
    </row>
    <row r="8" spans="1:4" x14ac:dyDescent="0.2">
      <c r="A8" t="s">
        <v>303</v>
      </c>
      <c r="B8" t="s">
        <v>306</v>
      </c>
      <c r="C8" t="str">
        <f t="shared" si="0"/>
        <v>r1_Priority</v>
      </c>
      <c r="D8" t="s">
        <v>8</v>
      </c>
    </row>
    <row r="9" spans="1:4" x14ac:dyDescent="0.2">
      <c r="A9" t="s">
        <v>303</v>
      </c>
      <c r="B9" t="s">
        <v>307</v>
      </c>
      <c r="C9" t="str">
        <f t="shared" si="0"/>
        <v>r1_Sustainability</v>
      </c>
      <c r="D9" t="s">
        <v>9</v>
      </c>
    </row>
    <row r="10" spans="1:4" x14ac:dyDescent="0.2">
      <c r="A10" t="s">
        <v>303</v>
      </c>
      <c r="B10" t="s">
        <v>308</v>
      </c>
      <c r="C10" t="str">
        <f t="shared" si="0"/>
        <v>r1_Cost</v>
      </c>
      <c r="D10" t="s">
        <v>10</v>
      </c>
    </row>
    <row r="11" spans="1:4" x14ac:dyDescent="0.2">
      <c r="A11" t="s">
        <v>309</v>
      </c>
      <c r="B11" t="s">
        <v>304</v>
      </c>
      <c r="C11" t="str">
        <f t="shared" si="0"/>
        <v>r2_Feasibility</v>
      </c>
      <c r="D11" t="s">
        <v>11</v>
      </c>
    </row>
    <row r="12" spans="1:4" x14ac:dyDescent="0.2">
      <c r="A12" t="s">
        <v>309</v>
      </c>
      <c r="B12" t="s">
        <v>305</v>
      </c>
      <c r="C12" t="str">
        <f t="shared" si="0"/>
        <v>r2_Health_Impact</v>
      </c>
      <c r="D12" t="s">
        <v>12</v>
      </c>
    </row>
    <row r="13" spans="1:4" x14ac:dyDescent="0.2">
      <c r="A13" t="s">
        <v>309</v>
      </c>
      <c r="B13" t="s">
        <v>306</v>
      </c>
      <c r="C13" t="str">
        <f t="shared" si="0"/>
        <v>r2_Priority</v>
      </c>
      <c r="D13" t="s">
        <v>13</v>
      </c>
    </row>
    <row r="14" spans="1:4" x14ac:dyDescent="0.2">
      <c r="A14" t="s">
        <v>309</v>
      </c>
      <c r="B14" t="s">
        <v>307</v>
      </c>
      <c r="C14" t="str">
        <f t="shared" si="0"/>
        <v>r2_Sustainability</v>
      </c>
      <c r="D14" t="s">
        <v>14</v>
      </c>
    </row>
    <row r="15" spans="1:4" x14ac:dyDescent="0.2">
      <c r="A15" t="s">
        <v>309</v>
      </c>
      <c r="B15" t="s">
        <v>308</v>
      </c>
      <c r="C15" t="str">
        <f t="shared" si="0"/>
        <v>r2_Cost</v>
      </c>
      <c r="D15" t="s">
        <v>15</v>
      </c>
    </row>
    <row r="16" spans="1:4" x14ac:dyDescent="0.2">
      <c r="A16" t="s">
        <v>310</v>
      </c>
      <c r="B16" t="s">
        <v>304</v>
      </c>
      <c r="C16" t="str">
        <f t="shared" si="0"/>
        <v>r3_Feasibility</v>
      </c>
      <c r="D16" t="s">
        <v>16</v>
      </c>
    </row>
    <row r="17" spans="1:4" x14ac:dyDescent="0.2">
      <c r="A17" t="s">
        <v>310</v>
      </c>
      <c r="B17" t="s">
        <v>305</v>
      </c>
      <c r="C17" t="str">
        <f t="shared" si="0"/>
        <v>r3_Health_Impact</v>
      </c>
      <c r="D17" t="s">
        <v>17</v>
      </c>
    </row>
    <row r="18" spans="1:4" x14ac:dyDescent="0.2">
      <c r="A18" t="s">
        <v>310</v>
      </c>
      <c r="B18" t="s">
        <v>306</v>
      </c>
      <c r="C18" t="str">
        <f t="shared" si="0"/>
        <v>r3_Priority</v>
      </c>
      <c r="D18" t="s">
        <v>18</v>
      </c>
    </row>
    <row r="19" spans="1:4" x14ac:dyDescent="0.2">
      <c r="A19" t="s">
        <v>310</v>
      </c>
      <c r="B19" t="s">
        <v>307</v>
      </c>
      <c r="C19" t="str">
        <f t="shared" si="0"/>
        <v>r3_Sustainability</v>
      </c>
      <c r="D19" t="s">
        <v>19</v>
      </c>
    </row>
    <row r="20" spans="1:4" x14ac:dyDescent="0.2">
      <c r="A20" t="s">
        <v>310</v>
      </c>
      <c r="B20" t="s">
        <v>308</v>
      </c>
      <c r="C20" t="str">
        <f t="shared" si="0"/>
        <v>r3_Cost</v>
      </c>
      <c r="D20" t="s">
        <v>20</v>
      </c>
    </row>
    <row r="21" spans="1:4" x14ac:dyDescent="0.2">
      <c r="A21" t="s">
        <v>311</v>
      </c>
      <c r="B21" t="s">
        <v>304</v>
      </c>
      <c r="C21" t="str">
        <f t="shared" si="0"/>
        <v>r4_Feasibility</v>
      </c>
      <c r="D21" t="s">
        <v>21</v>
      </c>
    </row>
    <row r="22" spans="1:4" x14ac:dyDescent="0.2">
      <c r="A22" t="s">
        <v>311</v>
      </c>
      <c r="B22" t="s">
        <v>305</v>
      </c>
      <c r="C22" t="str">
        <f t="shared" si="0"/>
        <v>r4_Health_Impact</v>
      </c>
      <c r="D22" t="s">
        <v>22</v>
      </c>
    </row>
    <row r="23" spans="1:4" x14ac:dyDescent="0.2">
      <c r="A23" t="s">
        <v>311</v>
      </c>
      <c r="B23" t="s">
        <v>306</v>
      </c>
      <c r="C23" t="str">
        <f t="shared" si="0"/>
        <v>r4_Priority</v>
      </c>
      <c r="D23" t="s">
        <v>23</v>
      </c>
    </row>
    <row r="24" spans="1:4" x14ac:dyDescent="0.2">
      <c r="A24" t="s">
        <v>311</v>
      </c>
      <c r="B24" t="s">
        <v>307</v>
      </c>
      <c r="C24" t="str">
        <f t="shared" si="0"/>
        <v>r4_Sustainability</v>
      </c>
      <c r="D24" t="s">
        <v>24</v>
      </c>
    </row>
    <row r="25" spans="1:4" x14ac:dyDescent="0.2">
      <c r="A25" t="s">
        <v>311</v>
      </c>
      <c r="B25" t="s">
        <v>308</v>
      </c>
      <c r="C25" t="str">
        <f t="shared" si="0"/>
        <v>r4_Cost</v>
      </c>
      <c r="D25" t="s">
        <v>25</v>
      </c>
    </row>
    <row r="26" spans="1:4" x14ac:dyDescent="0.2">
      <c r="A26" t="s">
        <v>312</v>
      </c>
      <c r="B26" t="s">
        <v>304</v>
      </c>
      <c r="C26" t="str">
        <f t="shared" si="0"/>
        <v>r5_Feasibility</v>
      </c>
      <c r="D26" t="s">
        <v>26</v>
      </c>
    </row>
    <row r="27" spans="1:4" x14ac:dyDescent="0.2">
      <c r="A27" t="s">
        <v>312</v>
      </c>
      <c r="B27" t="s">
        <v>305</v>
      </c>
      <c r="C27" t="str">
        <f t="shared" si="0"/>
        <v>r5_Health_Impact</v>
      </c>
      <c r="D27" t="s">
        <v>27</v>
      </c>
    </row>
    <row r="28" spans="1:4" x14ac:dyDescent="0.2">
      <c r="A28" t="s">
        <v>312</v>
      </c>
      <c r="B28" t="s">
        <v>306</v>
      </c>
      <c r="C28" t="str">
        <f t="shared" si="0"/>
        <v>r5_Priority</v>
      </c>
      <c r="D28" t="s">
        <v>28</v>
      </c>
    </row>
    <row r="29" spans="1:4" x14ac:dyDescent="0.2">
      <c r="A29" t="s">
        <v>312</v>
      </c>
      <c r="B29" t="s">
        <v>307</v>
      </c>
      <c r="C29" t="str">
        <f t="shared" si="0"/>
        <v>r5_Sustainability</v>
      </c>
      <c r="D29" t="s">
        <v>29</v>
      </c>
    </row>
    <row r="30" spans="1:4" x14ac:dyDescent="0.2">
      <c r="A30" t="s">
        <v>312</v>
      </c>
      <c r="B30" t="s">
        <v>308</v>
      </c>
      <c r="C30" t="str">
        <f t="shared" si="0"/>
        <v>r5_Cost</v>
      </c>
      <c r="D30" t="s">
        <v>30</v>
      </c>
    </row>
    <row r="31" spans="1:4" x14ac:dyDescent="0.2">
      <c r="A31" t="s">
        <v>313</v>
      </c>
      <c r="B31" t="s">
        <v>304</v>
      </c>
      <c r="C31" t="str">
        <f t="shared" si="0"/>
        <v>r6_Feasibility</v>
      </c>
      <c r="D31" t="s">
        <v>31</v>
      </c>
    </row>
    <row r="32" spans="1:4" x14ac:dyDescent="0.2">
      <c r="A32" t="s">
        <v>313</v>
      </c>
      <c r="B32" t="s">
        <v>305</v>
      </c>
      <c r="C32" t="str">
        <f t="shared" si="0"/>
        <v>r6_Health_Impact</v>
      </c>
      <c r="D32" t="s">
        <v>32</v>
      </c>
    </row>
    <row r="33" spans="1:4" x14ac:dyDescent="0.2">
      <c r="A33" t="s">
        <v>313</v>
      </c>
      <c r="B33" t="s">
        <v>306</v>
      </c>
      <c r="C33" t="str">
        <f t="shared" si="0"/>
        <v>r6_Priority</v>
      </c>
      <c r="D33" t="s">
        <v>33</v>
      </c>
    </row>
    <row r="34" spans="1:4" x14ac:dyDescent="0.2">
      <c r="A34" t="s">
        <v>313</v>
      </c>
      <c r="B34" t="s">
        <v>307</v>
      </c>
      <c r="C34" t="str">
        <f t="shared" si="0"/>
        <v>r6_Sustainability</v>
      </c>
      <c r="D34" t="s">
        <v>34</v>
      </c>
    </row>
    <row r="35" spans="1:4" x14ac:dyDescent="0.2">
      <c r="A35" t="s">
        <v>313</v>
      </c>
      <c r="B35" t="s">
        <v>308</v>
      </c>
      <c r="C35" t="str">
        <f t="shared" si="0"/>
        <v>r6_Cost</v>
      </c>
      <c r="D35" t="s">
        <v>35</v>
      </c>
    </row>
    <row r="36" spans="1:4" x14ac:dyDescent="0.2">
      <c r="A36" t="s">
        <v>314</v>
      </c>
      <c r="B36" t="s">
        <v>304</v>
      </c>
      <c r="C36" t="str">
        <f t="shared" si="0"/>
        <v>r7_Feasibility</v>
      </c>
      <c r="D36" t="s">
        <v>36</v>
      </c>
    </row>
    <row r="37" spans="1:4" x14ac:dyDescent="0.2">
      <c r="A37" t="s">
        <v>314</v>
      </c>
      <c r="B37" t="s">
        <v>305</v>
      </c>
      <c r="C37" t="str">
        <f t="shared" si="0"/>
        <v>r7_Health_Impact</v>
      </c>
      <c r="D37" t="s">
        <v>37</v>
      </c>
    </row>
    <row r="38" spans="1:4" x14ac:dyDescent="0.2">
      <c r="A38" t="s">
        <v>314</v>
      </c>
      <c r="B38" t="s">
        <v>306</v>
      </c>
      <c r="C38" t="str">
        <f t="shared" si="0"/>
        <v>r7_Priority</v>
      </c>
      <c r="D38" t="s">
        <v>38</v>
      </c>
    </row>
    <row r="39" spans="1:4" x14ac:dyDescent="0.2">
      <c r="A39" t="s">
        <v>314</v>
      </c>
      <c r="B39" t="s">
        <v>307</v>
      </c>
      <c r="C39" t="str">
        <f t="shared" si="0"/>
        <v>r7_Sustainability</v>
      </c>
      <c r="D39" t="s">
        <v>39</v>
      </c>
    </row>
    <row r="40" spans="1:4" x14ac:dyDescent="0.2">
      <c r="A40" t="s">
        <v>314</v>
      </c>
      <c r="B40" t="s">
        <v>308</v>
      </c>
      <c r="C40" t="str">
        <f t="shared" si="0"/>
        <v>r7_Cost</v>
      </c>
      <c r="D40" t="s">
        <v>40</v>
      </c>
    </row>
    <row r="41" spans="1:4" x14ac:dyDescent="0.2">
      <c r="A41" t="s">
        <v>315</v>
      </c>
      <c r="B41" t="s">
        <v>304</v>
      </c>
      <c r="C41" t="str">
        <f t="shared" si="0"/>
        <v>r8_Feasibility</v>
      </c>
      <c r="D41" t="s">
        <v>41</v>
      </c>
    </row>
    <row r="42" spans="1:4" x14ac:dyDescent="0.2">
      <c r="A42" t="s">
        <v>315</v>
      </c>
      <c r="B42" t="s">
        <v>305</v>
      </c>
      <c r="C42" t="str">
        <f t="shared" si="0"/>
        <v>r8_Health_Impact</v>
      </c>
      <c r="D42" t="s">
        <v>42</v>
      </c>
    </row>
    <row r="43" spans="1:4" x14ac:dyDescent="0.2">
      <c r="A43" t="s">
        <v>315</v>
      </c>
      <c r="B43" t="s">
        <v>306</v>
      </c>
      <c r="C43" t="str">
        <f t="shared" si="0"/>
        <v>r8_Priority</v>
      </c>
      <c r="D43" t="s">
        <v>43</v>
      </c>
    </row>
    <row r="44" spans="1:4" x14ac:dyDescent="0.2">
      <c r="A44" t="s">
        <v>315</v>
      </c>
      <c r="B44" t="s">
        <v>307</v>
      </c>
      <c r="C44" t="str">
        <f t="shared" si="0"/>
        <v>r8_Sustainability</v>
      </c>
      <c r="D44" t="s">
        <v>44</v>
      </c>
    </row>
    <row r="45" spans="1:4" x14ac:dyDescent="0.2">
      <c r="A45" t="s">
        <v>315</v>
      </c>
      <c r="B45" t="s">
        <v>308</v>
      </c>
      <c r="C45" t="str">
        <f t="shared" si="0"/>
        <v>r8_Cost</v>
      </c>
      <c r="D45" t="s">
        <v>45</v>
      </c>
    </row>
    <row r="46" spans="1:4" x14ac:dyDescent="0.2">
      <c r="A46" t="s">
        <v>316</v>
      </c>
      <c r="B46" t="s">
        <v>304</v>
      </c>
      <c r="C46" t="str">
        <f t="shared" si="0"/>
        <v>r9_Feasibility</v>
      </c>
      <c r="D46" t="s">
        <v>46</v>
      </c>
    </row>
    <row r="47" spans="1:4" x14ac:dyDescent="0.2">
      <c r="A47" t="s">
        <v>316</v>
      </c>
      <c r="B47" t="s">
        <v>305</v>
      </c>
      <c r="C47" t="str">
        <f t="shared" si="0"/>
        <v>r9_Health_Impact</v>
      </c>
      <c r="D47" t="s">
        <v>47</v>
      </c>
    </row>
    <row r="48" spans="1:4" x14ac:dyDescent="0.2">
      <c r="A48" t="s">
        <v>316</v>
      </c>
      <c r="B48" t="s">
        <v>306</v>
      </c>
      <c r="C48" t="str">
        <f t="shared" si="0"/>
        <v>r9_Priority</v>
      </c>
      <c r="D48" t="s">
        <v>48</v>
      </c>
    </row>
    <row r="49" spans="1:4" x14ac:dyDescent="0.2">
      <c r="A49" t="s">
        <v>316</v>
      </c>
      <c r="B49" t="s">
        <v>307</v>
      </c>
      <c r="C49" t="str">
        <f t="shared" si="0"/>
        <v>r9_Sustainability</v>
      </c>
      <c r="D49" t="s">
        <v>49</v>
      </c>
    </row>
    <row r="50" spans="1:4" x14ac:dyDescent="0.2">
      <c r="A50" t="s">
        <v>316</v>
      </c>
      <c r="B50" t="s">
        <v>308</v>
      </c>
      <c r="C50" t="str">
        <f t="shared" si="0"/>
        <v>r9_Cost</v>
      </c>
      <c r="D50" t="s">
        <v>50</v>
      </c>
    </row>
    <row r="51" spans="1:4" x14ac:dyDescent="0.2">
      <c r="A51" t="s">
        <v>317</v>
      </c>
      <c r="B51" t="s">
        <v>304</v>
      </c>
      <c r="C51" t="str">
        <f t="shared" si="0"/>
        <v>r10_Feasibility</v>
      </c>
      <c r="D51" t="s">
        <v>51</v>
      </c>
    </row>
    <row r="52" spans="1:4" x14ac:dyDescent="0.2">
      <c r="A52" t="s">
        <v>317</v>
      </c>
      <c r="B52" t="s">
        <v>305</v>
      </c>
      <c r="C52" t="str">
        <f t="shared" si="0"/>
        <v>r10_Health_Impact</v>
      </c>
      <c r="D52" t="s">
        <v>52</v>
      </c>
    </row>
    <row r="53" spans="1:4" x14ac:dyDescent="0.2">
      <c r="A53" t="s">
        <v>317</v>
      </c>
      <c r="B53" t="s">
        <v>306</v>
      </c>
      <c r="C53" t="str">
        <f t="shared" si="0"/>
        <v>r10_Priority</v>
      </c>
      <c r="D53" t="s">
        <v>53</v>
      </c>
    </row>
    <row r="54" spans="1:4" x14ac:dyDescent="0.2">
      <c r="A54" t="s">
        <v>317</v>
      </c>
      <c r="B54" t="s">
        <v>307</v>
      </c>
      <c r="C54" t="str">
        <f t="shared" si="0"/>
        <v>r10_Sustainability</v>
      </c>
      <c r="D54" t="s">
        <v>54</v>
      </c>
    </row>
    <row r="55" spans="1:4" x14ac:dyDescent="0.2">
      <c r="A55" t="s">
        <v>317</v>
      </c>
      <c r="B55" t="s">
        <v>308</v>
      </c>
      <c r="C55" t="str">
        <f t="shared" si="0"/>
        <v>r10_Cost</v>
      </c>
      <c r="D55" t="s">
        <v>55</v>
      </c>
    </row>
    <row r="56" spans="1:4" x14ac:dyDescent="0.2">
      <c r="A56" t="s">
        <v>318</v>
      </c>
      <c r="B56" t="s">
        <v>304</v>
      </c>
      <c r="C56" t="str">
        <f t="shared" si="0"/>
        <v>r11_Feasibility</v>
      </c>
      <c r="D56" t="s">
        <v>56</v>
      </c>
    </row>
    <row r="57" spans="1:4" x14ac:dyDescent="0.2">
      <c r="A57" t="s">
        <v>318</v>
      </c>
      <c r="B57" t="s">
        <v>305</v>
      </c>
      <c r="C57" t="str">
        <f t="shared" si="0"/>
        <v>r11_Health_Impact</v>
      </c>
      <c r="D57" t="s">
        <v>57</v>
      </c>
    </row>
    <row r="58" spans="1:4" x14ac:dyDescent="0.2">
      <c r="A58" t="s">
        <v>318</v>
      </c>
      <c r="B58" t="s">
        <v>306</v>
      </c>
      <c r="C58" t="str">
        <f t="shared" si="0"/>
        <v>r11_Priority</v>
      </c>
      <c r="D58" t="s">
        <v>58</v>
      </c>
    </row>
    <row r="59" spans="1:4" x14ac:dyDescent="0.2">
      <c r="A59" t="s">
        <v>318</v>
      </c>
      <c r="B59" t="s">
        <v>307</v>
      </c>
      <c r="C59" t="str">
        <f t="shared" si="0"/>
        <v>r11_Sustainability</v>
      </c>
      <c r="D59" t="s">
        <v>59</v>
      </c>
    </row>
    <row r="60" spans="1:4" x14ac:dyDescent="0.2">
      <c r="A60" t="s">
        <v>318</v>
      </c>
      <c r="B60" t="s">
        <v>308</v>
      </c>
      <c r="C60" t="str">
        <f t="shared" si="0"/>
        <v>r11_Cost</v>
      </c>
      <c r="D60" t="s">
        <v>60</v>
      </c>
    </row>
    <row r="61" spans="1:4" x14ac:dyDescent="0.2">
      <c r="A61" t="s">
        <v>319</v>
      </c>
      <c r="B61" t="s">
        <v>304</v>
      </c>
      <c r="C61" t="str">
        <f t="shared" si="0"/>
        <v>r12_Feasibility</v>
      </c>
      <c r="D61" t="s">
        <v>61</v>
      </c>
    </row>
    <row r="62" spans="1:4" x14ac:dyDescent="0.2">
      <c r="A62" t="s">
        <v>319</v>
      </c>
      <c r="B62" t="s">
        <v>305</v>
      </c>
      <c r="C62" t="str">
        <f t="shared" si="0"/>
        <v>r12_Health_Impact</v>
      </c>
      <c r="D62" t="s">
        <v>62</v>
      </c>
    </row>
    <row r="63" spans="1:4" x14ac:dyDescent="0.2">
      <c r="A63" t="s">
        <v>319</v>
      </c>
      <c r="B63" t="s">
        <v>306</v>
      </c>
      <c r="C63" t="str">
        <f t="shared" si="0"/>
        <v>r12_Priority</v>
      </c>
      <c r="D63" t="s">
        <v>63</v>
      </c>
    </row>
    <row r="64" spans="1:4" x14ac:dyDescent="0.2">
      <c r="A64" t="s">
        <v>319</v>
      </c>
      <c r="B64" t="s">
        <v>307</v>
      </c>
      <c r="C64" t="str">
        <f t="shared" si="0"/>
        <v>r12_Sustainability</v>
      </c>
      <c r="D64" t="s">
        <v>64</v>
      </c>
    </row>
    <row r="65" spans="1:4" x14ac:dyDescent="0.2">
      <c r="A65" t="s">
        <v>319</v>
      </c>
      <c r="B65" t="s">
        <v>308</v>
      </c>
      <c r="C65" t="str">
        <f t="shared" si="0"/>
        <v>r12_Cost</v>
      </c>
      <c r="D65" t="s">
        <v>65</v>
      </c>
    </row>
    <row r="66" spans="1:4" x14ac:dyDescent="0.2">
      <c r="A66" t="s">
        <v>320</v>
      </c>
      <c r="B66" t="s">
        <v>304</v>
      </c>
      <c r="C66" t="str">
        <f t="shared" si="0"/>
        <v>r13_Feasibility</v>
      </c>
      <c r="D66" t="s">
        <v>66</v>
      </c>
    </row>
    <row r="67" spans="1:4" x14ac:dyDescent="0.2">
      <c r="A67" t="s">
        <v>320</v>
      </c>
      <c r="B67" t="s">
        <v>305</v>
      </c>
      <c r="C67" t="str">
        <f t="shared" si="0"/>
        <v>r13_Health_Impact</v>
      </c>
      <c r="D67" t="s">
        <v>67</v>
      </c>
    </row>
    <row r="68" spans="1:4" x14ac:dyDescent="0.2">
      <c r="A68" t="s">
        <v>320</v>
      </c>
      <c r="B68" t="s">
        <v>306</v>
      </c>
      <c r="C68" t="str">
        <f t="shared" si="0"/>
        <v>r13_Priority</v>
      </c>
      <c r="D68" t="s">
        <v>68</v>
      </c>
    </row>
    <row r="69" spans="1:4" x14ac:dyDescent="0.2">
      <c r="A69" t="s">
        <v>320</v>
      </c>
      <c r="B69" t="s">
        <v>307</v>
      </c>
      <c r="C69" t="str">
        <f t="shared" si="0"/>
        <v>r13_Sustainability</v>
      </c>
      <c r="D69" t="s">
        <v>69</v>
      </c>
    </row>
    <row r="70" spans="1:4" x14ac:dyDescent="0.2">
      <c r="A70" t="s">
        <v>320</v>
      </c>
      <c r="B70" t="s">
        <v>308</v>
      </c>
      <c r="C70" t="str">
        <f t="shared" si="0"/>
        <v>r13_Cost</v>
      </c>
      <c r="D70" t="s">
        <v>70</v>
      </c>
    </row>
    <row r="71" spans="1:4" x14ac:dyDescent="0.2">
      <c r="A71" t="s">
        <v>321</v>
      </c>
      <c r="B71" t="s">
        <v>304</v>
      </c>
      <c r="C71" t="str">
        <f t="shared" ref="C71:C125" si="1">CONCATENATE(A71,"_",B71)</f>
        <v>r14_Feasibility</v>
      </c>
      <c r="D71" t="s">
        <v>71</v>
      </c>
    </row>
    <row r="72" spans="1:4" x14ac:dyDescent="0.2">
      <c r="A72" t="s">
        <v>321</v>
      </c>
      <c r="B72" t="s">
        <v>305</v>
      </c>
      <c r="C72" t="str">
        <f t="shared" si="1"/>
        <v>r14_Health_Impact</v>
      </c>
      <c r="D72" t="s">
        <v>72</v>
      </c>
    </row>
    <row r="73" spans="1:4" x14ac:dyDescent="0.2">
      <c r="A73" t="s">
        <v>321</v>
      </c>
      <c r="B73" t="s">
        <v>306</v>
      </c>
      <c r="C73" t="str">
        <f t="shared" si="1"/>
        <v>r14_Priority</v>
      </c>
      <c r="D73" t="s">
        <v>73</v>
      </c>
    </row>
    <row r="74" spans="1:4" x14ac:dyDescent="0.2">
      <c r="A74" t="s">
        <v>321</v>
      </c>
      <c r="B74" t="s">
        <v>307</v>
      </c>
      <c r="C74" t="str">
        <f t="shared" si="1"/>
        <v>r14_Sustainability</v>
      </c>
      <c r="D74" t="s">
        <v>74</v>
      </c>
    </row>
    <row r="75" spans="1:4" x14ac:dyDescent="0.2">
      <c r="A75" t="s">
        <v>321</v>
      </c>
      <c r="B75" t="s">
        <v>308</v>
      </c>
      <c r="C75" t="str">
        <f t="shared" si="1"/>
        <v>r14_Cost</v>
      </c>
      <c r="D75" t="s">
        <v>75</v>
      </c>
    </row>
    <row r="76" spans="1:4" x14ac:dyDescent="0.2">
      <c r="A76" t="s">
        <v>322</v>
      </c>
      <c r="B76" t="s">
        <v>304</v>
      </c>
      <c r="C76" t="str">
        <f t="shared" si="1"/>
        <v>r15_Feasibility</v>
      </c>
      <c r="D76" t="s">
        <v>76</v>
      </c>
    </row>
    <row r="77" spans="1:4" x14ac:dyDescent="0.2">
      <c r="A77" t="s">
        <v>322</v>
      </c>
      <c r="B77" t="s">
        <v>305</v>
      </c>
      <c r="C77" t="str">
        <f t="shared" si="1"/>
        <v>r15_Health_Impact</v>
      </c>
      <c r="D77" t="s">
        <v>77</v>
      </c>
    </row>
    <row r="78" spans="1:4" x14ac:dyDescent="0.2">
      <c r="A78" t="s">
        <v>322</v>
      </c>
      <c r="B78" t="s">
        <v>306</v>
      </c>
      <c r="C78" t="str">
        <f t="shared" si="1"/>
        <v>r15_Priority</v>
      </c>
      <c r="D78" t="s">
        <v>78</v>
      </c>
    </row>
    <row r="79" spans="1:4" x14ac:dyDescent="0.2">
      <c r="A79" t="s">
        <v>322</v>
      </c>
      <c r="B79" t="s">
        <v>307</v>
      </c>
      <c r="C79" t="str">
        <f t="shared" si="1"/>
        <v>r15_Sustainability</v>
      </c>
      <c r="D79" t="s">
        <v>79</v>
      </c>
    </row>
    <row r="80" spans="1:4" x14ac:dyDescent="0.2">
      <c r="A80" t="s">
        <v>322</v>
      </c>
      <c r="B80" t="s">
        <v>308</v>
      </c>
      <c r="C80" t="str">
        <f t="shared" si="1"/>
        <v>r15_Cost</v>
      </c>
      <c r="D80" t="s">
        <v>80</v>
      </c>
    </row>
    <row r="81" spans="1:4" x14ac:dyDescent="0.2">
      <c r="A81" t="s">
        <v>323</v>
      </c>
      <c r="B81" t="s">
        <v>304</v>
      </c>
      <c r="C81" t="str">
        <f t="shared" si="1"/>
        <v>r16_Feasibility</v>
      </c>
      <c r="D81" t="s">
        <v>81</v>
      </c>
    </row>
    <row r="82" spans="1:4" x14ac:dyDescent="0.2">
      <c r="A82" t="s">
        <v>323</v>
      </c>
      <c r="B82" t="s">
        <v>305</v>
      </c>
      <c r="C82" t="str">
        <f t="shared" si="1"/>
        <v>r16_Health_Impact</v>
      </c>
      <c r="D82" t="s">
        <v>82</v>
      </c>
    </row>
    <row r="83" spans="1:4" x14ac:dyDescent="0.2">
      <c r="A83" t="s">
        <v>323</v>
      </c>
      <c r="B83" t="s">
        <v>306</v>
      </c>
      <c r="C83" t="str">
        <f t="shared" si="1"/>
        <v>r16_Priority</v>
      </c>
      <c r="D83" t="s">
        <v>83</v>
      </c>
    </row>
    <row r="84" spans="1:4" x14ac:dyDescent="0.2">
      <c r="A84" t="s">
        <v>323</v>
      </c>
      <c r="B84" t="s">
        <v>307</v>
      </c>
      <c r="C84" t="str">
        <f t="shared" si="1"/>
        <v>r16_Sustainability</v>
      </c>
      <c r="D84" t="s">
        <v>84</v>
      </c>
    </row>
    <row r="85" spans="1:4" x14ac:dyDescent="0.2">
      <c r="A85" t="s">
        <v>323</v>
      </c>
      <c r="B85" t="s">
        <v>308</v>
      </c>
      <c r="C85" t="str">
        <f t="shared" si="1"/>
        <v>r16_Cost</v>
      </c>
      <c r="D85" t="s">
        <v>85</v>
      </c>
    </row>
    <row r="86" spans="1:4" x14ac:dyDescent="0.2">
      <c r="A86" t="s">
        <v>324</v>
      </c>
      <c r="B86" t="s">
        <v>304</v>
      </c>
      <c r="C86" t="str">
        <f t="shared" si="1"/>
        <v>r17_Feasibility</v>
      </c>
      <c r="D86" t="s">
        <v>86</v>
      </c>
    </row>
    <row r="87" spans="1:4" x14ac:dyDescent="0.2">
      <c r="A87" t="s">
        <v>324</v>
      </c>
      <c r="B87" t="s">
        <v>305</v>
      </c>
      <c r="C87" t="str">
        <f t="shared" si="1"/>
        <v>r17_Health_Impact</v>
      </c>
      <c r="D87" t="s">
        <v>87</v>
      </c>
    </row>
    <row r="88" spans="1:4" x14ac:dyDescent="0.2">
      <c r="A88" t="s">
        <v>324</v>
      </c>
      <c r="B88" t="s">
        <v>306</v>
      </c>
      <c r="C88" t="str">
        <f t="shared" si="1"/>
        <v>r17_Priority</v>
      </c>
      <c r="D88" t="s">
        <v>88</v>
      </c>
    </row>
    <row r="89" spans="1:4" x14ac:dyDescent="0.2">
      <c r="A89" t="s">
        <v>324</v>
      </c>
      <c r="B89" t="s">
        <v>307</v>
      </c>
      <c r="C89" t="str">
        <f t="shared" si="1"/>
        <v>r17_Sustainability</v>
      </c>
      <c r="D89" t="s">
        <v>89</v>
      </c>
    </row>
    <row r="90" spans="1:4" x14ac:dyDescent="0.2">
      <c r="A90" t="s">
        <v>324</v>
      </c>
      <c r="B90" t="s">
        <v>308</v>
      </c>
      <c r="C90" t="str">
        <f t="shared" si="1"/>
        <v>r17_Cost</v>
      </c>
      <c r="D90" t="s">
        <v>90</v>
      </c>
    </row>
    <row r="91" spans="1:4" x14ac:dyDescent="0.2">
      <c r="A91" t="s">
        <v>325</v>
      </c>
      <c r="B91" t="s">
        <v>304</v>
      </c>
      <c r="C91" t="str">
        <f t="shared" si="1"/>
        <v>r18_Feasibility</v>
      </c>
      <c r="D91" t="s">
        <v>91</v>
      </c>
    </row>
    <row r="92" spans="1:4" x14ac:dyDescent="0.2">
      <c r="A92" t="s">
        <v>325</v>
      </c>
      <c r="B92" t="s">
        <v>305</v>
      </c>
      <c r="C92" t="str">
        <f t="shared" si="1"/>
        <v>r18_Health_Impact</v>
      </c>
      <c r="D92" t="s">
        <v>92</v>
      </c>
    </row>
    <row r="93" spans="1:4" x14ac:dyDescent="0.2">
      <c r="A93" t="s">
        <v>325</v>
      </c>
      <c r="B93" t="s">
        <v>306</v>
      </c>
      <c r="C93" t="str">
        <f t="shared" si="1"/>
        <v>r18_Priority</v>
      </c>
      <c r="D93" t="s">
        <v>93</v>
      </c>
    </row>
    <row r="94" spans="1:4" x14ac:dyDescent="0.2">
      <c r="A94" t="s">
        <v>325</v>
      </c>
      <c r="B94" t="s">
        <v>307</v>
      </c>
      <c r="C94" t="str">
        <f t="shared" si="1"/>
        <v>r18_Sustainability</v>
      </c>
      <c r="D94" t="s">
        <v>94</v>
      </c>
    </row>
    <row r="95" spans="1:4" x14ac:dyDescent="0.2">
      <c r="A95" t="s">
        <v>325</v>
      </c>
      <c r="B95" t="s">
        <v>308</v>
      </c>
      <c r="C95" t="str">
        <f t="shared" si="1"/>
        <v>r18_Cost</v>
      </c>
      <c r="D95" t="s">
        <v>95</v>
      </c>
    </row>
    <row r="96" spans="1:4" x14ac:dyDescent="0.2">
      <c r="A96" t="s">
        <v>326</v>
      </c>
      <c r="B96" t="s">
        <v>304</v>
      </c>
      <c r="C96" t="str">
        <f t="shared" si="1"/>
        <v>r19_Feasibility</v>
      </c>
      <c r="D96" t="s">
        <v>96</v>
      </c>
    </row>
    <row r="97" spans="1:4" x14ac:dyDescent="0.2">
      <c r="A97" t="s">
        <v>326</v>
      </c>
      <c r="B97" t="s">
        <v>305</v>
      </c>
      <c r="C97" t="str">
        <f t="shared" si="1"/>
        <v>r19_Health_Impact</v>
      </c>
      <c r="D97" t="s">
        <v>97</v>
      </c>
    </row>
    <row r="98" spans="1:4" x14ac:dyDescent="0.2">
      <c r="A98" t="s">
        <v>326</v>
      </c>
      <c r="B98" t="s">
        <v>306</v>
      </c>
      <c r="C98" t="str">
        <f t="shared" si="1"/>
        <v>r19_Priority</v>
      </c>
      <c r="D98" t="s">
        <v>98</v>
      </c>
    </row>
    <row r="99" spans="1:4" x14ac:dyDescent="0.2">
      <c r="A99" t="s">
        <v>326</v>
      </c>
      <c r="B99" t="s">
        <v>307</v>
      </c>
      <c r="C99" t="str">
        <f t="shared" si="1"/>
        <v>r19_Sustainability</v>
      </c>
      <c r="D99" t="s">
        <v>99</v>
      </c>
    </row>
    <row r="100" spans="1:4" x14ac:dyDescent="0.2">
      <c r="A100" t="s">
        <v>326</v>
      </c>
      <c r="B100" t="s">
        <v>308</v>
      </c>
      <c r="C100" t="str">
        <f t="shared" si="1"/>
        <v>r19_Cost</v>
      </c>
      <c r="D100" t="s">
        <v>100</v>
      </c>
    </row>
    <row r="101" spans="1:4" x14ac:dyDescent="0.2">
      <c r="A101" t="s">
        <v>327</v>
      </c>
      <c r="B101" t="s">
        <v>304</v>
      </c>
      <c r="C101" t="str">
        <f t="shared" si="1"/>
        <v>r20_Feasibility</v>
      </c>
      <c r="D101" t="s">
        <v>101</v>
      </c>
    </row>
    <row r="102" spans="1:4" x14ac:dyDescent="0.2">
      <c r="A102" t="s">
        <v>327</v>
      </c>
      <c r="B102" t="s">
        <v>305</v>
      </c>
      <c r="C102" t="str">
        <f t="shared" si="1"/>
        <v>r20_Health_Impact</v>
      </c>
      <c r="D102" t="s">
        <v>102</v>
      </c>
    </row>
    <row r="103" spans="1:4" x14ac:dyDescent="0.2">
      <c r="A103" t="s">
        <v>327</v>
      </c>
      <c r="B103" t="s">
        <v>306</v>
      </c>
      <c r="C103" t="str">
        <f t="shared" si="1"/>
        <v>r20_Priority</v>
      </c>
      <c r="D103" t="s">
        <v>103</v>
      </c>
    </row>
    <row r="104" spans="1:4" x14ac:dyDescent="0.2">
      <c r="A104" t="s">
        <v>327</v>
      </c>
      <c r="B104" t="s">
        <v>307</v>
      </c>
      <c r="C104" t="str">
        <f t="shared" si="1"/>
        <v>r20_Sustainability</v>
      </c>
      <c r="D104" t="s">
        <v>104</v>
      </c>
    </row>
    <row r="105" spans="1:4" x14ac:dyDescent="0.2">
      <c r="A105" t="s">
        <v>327</v>
      </c>
      <c r="B105" t="s">
        <v>308</v>
      </c>
      <c r="C105" t="str">
        <f t="shared" si="1"/>
        <v>r20_Cost</v>
      </c>
      <c r="D105" t="s">
        <v>105</v>
      </c>
    </row>
    <row r="106" spans="1:4" x14ac:dyDescent="0.2">
      <c r="A106" t="s">
        <v>328</v>
      </c>
      <c r="B106" t="s">
        <v>304</v>
      </c>
      <c r="C106" t="str">
        <f t="shared" si="1"/>
        <v>r21_Feasibility</v>
      </c>
      <c r="D106" t="s">
        <v>106</v>
      </c>
    </row>
    <row r="107" spans="1:4" x14ac:dyDescent="0.2">
      <c r="A107" t="s">
        <v>328</v>
      </c>
      <c r="B107" t="s">
        <v>305</v>
      </c>
      <c r="C107" t="str">
        <f t="shared" si="1"/>
        <v>r21_Health_Impact</v>
      </c>
      <c r="D107" t="s">
        <v>107</v>
      </c>
    </row>
    <row r="108" spans="1:4" x14ac:dyDescent="0.2">
      <c r="A108" t="s">
        <v>328</v>
      </c>
      <c r="B108" t="s">
        <v>306</v>
      </c>
      <c r="C108" t="str">
        <f t="shared" si="1"/>
        <v>r21_Priority</v>
      </c>
      <c r="D108" t="s">
        <v>108</v>
      </c>
    </row>
    <row r="109" spans="1:4" x14ac:dyDescent="0.2">
      <c r="A109" t="s">
        <v>328</v>
      </c>
      <c r="B109" t="s">
        <v>307</v>
      </c>
      <c r="C109" t="str">
        <f t="shared" si="1"/>
        <v>r21_Sustainability</v>
      </c>
      <c r="D109" t="s">
        <v>109</v>
      </c>
    </row>
    <row r="110" spans="1:4" x14ac:dyDescent="0.2">
      <c r="A110" t="s">
        <v>328</v>
      </c>
      <c r="B110" t="s">
        <v>308</v>
      </c>
      <c r="C110" t="str">
        <f t="shared" si="1"/>
        <v>r21_Cost</v>
      </c>
      <c r="D110" t="s">
        <v>110</v>
      </c>
    </row>
    <row r="111" spans="1:4" x14ac:dyDescent="0.2">
      <c r="A111" t="s">
        <v>329</v>
      </c>
      <c r="B111" t="s">
        <v>304</v>
      </c>
      <c r="C111" t="str">
        <f t="shared" si="1"/>
        <v>r22_Feasibility</v>
      </c>
      <c r="D111" t="s">
        <v>111</v>
      </c>
    </row>
    <row r="112" spans="1:4" x14ac:dyDescent="0.2">
      <c r="A112" t="s">
        <v>329</v>
      </c>
      <c r="B112" t="s">
        <v>305</v>
      </c>
      <c r="C112" t="str">
        <f t="shared" si="1"/>
        <v>r22_Health_Impact</v>
      </c>
      <c r="D112" t="s">
        <v>112</v>
      </c>
    </row>
    <row r="113" spans="1:4" x14ac:dyDescent="0.2">
      <c r="A113" t="s">
        <v>329</v>
      </c>
      <c r="B113" t="s">
        <v>306</v>
      </c>
      <c r="C113" t="str">
        <f t="shared" si="1"/>
        <v>r22_Priority</v>
      </c>
      <c r="D113" t="s">
        <v>113</v>
      </c>
    </row>
    <row r="114" spans="1:4" x14ac:dyDescent="0.2">
      <c r="A114" t="s">
        <v>329</v>
      </c>
      <c r="B114" t="s">
        <v>307</v>
      </c>
      <c r="C114" t="str">
        <f t="shared" si="1"/>
        <v>r22_Sustainability</v>
      </c>
      <c r="D114" t="s">
        <v>114</v>
      </c>
    </row>
    <row r="115" spans="1:4" x14ac:dyDescent="0.2">
      <c r="A115" t="s">
        <v>329</v>
      </c>
      <c r="B115" t="s">
        <v>308</v>
      </c>
      <c r="C115" t="str">
        <f t="shared" si="1"/>
        <v>r22_Cost</v>
      </c>
      <c r="D115" t="s">
        <v>115</v>
      </c>
    </row>
    <row r="116" spans="1:4" x14ac:dyDescent="0.2">
      <c r="A116" t="s">
        <v>330</v>
      </c>
      <c r="B116" t="s">
        <v>304</v>
      </c>
      <c r="C116" t="str">
        <f t="shared" si="1"/>
        <v>r23_Feasibility</v>
      </c>
      <c r="D116" t="s">
        <v>116</v>
      </c>
    </row>
    <row r="117" spans="1:4" x14ac:dyDescent="0.2">
      <c r="A117" t="s">
        <v>330</v>
      </c>
      <c r="B117" t="s">
        <v>305</v>
      </c>
      <c r="C117" t="str">
        <f t="shared" si="1"/>
        <v>r23_Health_Impact</v>
      </c>
      <c r="D117" t="s">
        <v>117</v>
      </c>
    </row>
    <row r="118" spans="1:4" x14ac:dyDescent="0.2">
      <c r="A118" t="s">
        <v>330</v>
      </c>
      <c r="B118" t="s">
        <v>306</v>
      </c>
      <c r="C118" t="str">
        <f t="shared" si="1"/>
        <v>r23_Priority</v>
      </c>
      <c r="D118" t="s">
        <v>118</v>
      </c>
    </row>
    <row r="119" spans="1:4" x14ac:dyDescent="0.2">
      <c r="A119" t="s">
        <v>330</v>
      </c>
      <c r="B119" t="s">
        <v>307</v>
      </c>
      <c r="C119" t="str">
        <f t="shared" si="1"/>
        <v>r23_Sustainability</v>
      </c>
      <c r="D119" t="s">
        <v>119</v>
      </c>
    </row>
    <row r="120" spans="1:4" x14ac:dyDescent="0.2">
      <c r="A120" t="s">
        <v>330</v>
      </c>
      <c r="B120" t="s">
        <v>308</v>
      </c>
      <c r="C120" t="str">
        <f t="shared" si="1"/>
        <v>r23_Cost</v>
      </c>
      <c r="D120" t="s">
        <v>120</v>
      </c>
    </row>
    <row r="121" spans="1:4" x14ac:dyDescent="0.2">
      <c r="A121" t="s">
        <v>331</v>
      </c>
      <c r="B121" t="s">
        <v>304</v>
      </c>
      <c r="C121" t="str">
        <f t="shared" si="1"/>
        <v>r24_Feasibility</v>
      </c>
      <c r="D121" t="s">
        <v>121</v>
      </c>
    </row>
    <row r="122" spans="1:4" x14ac:dyDescent="0.2">
      <c r="A122" t="s">
        <v>331</v>
      </c>
      <c r="B122" t="s">
        <v>305</v>
      </c>
      <c r="C122" t="str">
        <f t="shared" si="1"/>
        <v>r24_Health_Impact</v>
      </c>
      <c r="D122" t="s">
        <v>122</v>
      </c>
    </row>
    <row r="123" spans="1:4" x14ac:dyDescent="0.2">
      <c r="A123" t="s">
        <v>331</v>
      </c>
      <c r="B123" t="s">
        <v>306</v>
      </c>
      <c r="C123" t="str">
        <f t="shared" si="1"/>
        <v>r24_Priority</v>
      </c>
      <c r="D123" t="s">
        <v>123</v>
      </c>
    </row>
    <row r="124" spans="1:4" x14ac:dyDescent="0.2">
      <c r="A124" t="s">
        <v>331</v>
      </c>
      <c r="B124" t="s">
        <v>307</v>
      </c>
      <c r="C124" t="str">
        <f t="shared" si="1"/>
        <v>r24_Sustainability</v>
      </c>
      <c r="D124" t="s">
        <v>124</v>
      </c>
    </row>
    <row r="125" spans="1:4" x14ac:dyDescent="0.2">
      <c r="A125" t="s">
        <v>331</v>
      </c>
      <c r="B125" t="s">
        <v>308</v>
      </c>
      <c r="C125" t="str">
        <f t="shared" si="1"/>
        <v>r24_Cost</v>
      </c>
      <c r="D125" t="s">
        <v>125</v>
      </c>
    </row>
  </sheetData>
  <phoneticPr fontId="18" type="noConversion"/>
  <dataValidations count="1">
    <dataValidation type="list" allowBlank="1" showInputMessage="1" showErrorMessage="1" sqref="B6:B125" xr:uid="{399E6B79-3FFB-4178-93E6-C25DB2A02F83}">
      <formula1>$B$6:$B$10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DV56"/>
  <sheetViews>
    <sheetView topLeftCell="DF1" workbookViewId="0">
      <pane ySplit="1" topLeftCell="A2" activePane="bottomLeft" state="frozen"/>
      <selection activeCell="D1" sqref="D1"/>
      <selection pane="bottomLeft" activeCell="DQ1" sqref="DQ1"/>
    </sheetView>
  </sheetViews>
  <sheetFormatPr baseColWidth="10" defaultColWidth="8.83203125" defaultRowHeight="15" x14ac:dyDescent="0.2"/>
  <cols>
    <col min="2" max="2" width="34.83203125" bestFit="1" customWidth="1"/>
    <col min="3" max="3" width="26.5" customWidth="1"/>
    <col min="4" max="5" width="18.33203125" bestFit="1" customWidth="1"/>
    <col min="6" max="6" width="12.33203125" customWidth="1"/>
    <col min="126" max="126" width="14.6640625" bestFit="1" customWidth="1"/>
  </cols>
  <sheetData>
    <row r="1" spans="1:126" s="1" customFormat="1" x14ac:dyDescent="0.2">
      <c r="A1" s="1" t="s">
        <v>332</v>
      </c>
      <c r="B1" s="1" t="str" cm="1">
        <f t="array" ref="B1:DU1">TRANSPOSE(Paramaters!C2:C125)</f>
        <v>Location</v>
      </c>
      <c r="C1" s="1" t="str">
        <v>Primary_Role</v>
      </c>
      <c r="D1" s="1" t="str">
        <v>Involved_general</v>
      </c>
      <c r="E1" s="1" t="str">
        <v>Involved_Private</v>
      </c>
      <c r="F1" s="1" t="str">
        <v>r1_Feasibility</v>
      </c>
      <c r="G1" s="1" t="str">
        <v>r1_Health_Impact</v>
      </c>
      <c r="H1" s="1" t="str">
        <v>r1_Priority</v>
      </c>
      <c r="I1" s="1" t="str">
        <v>r1_Sustainability</v>
      </c>
      <c r="J1" s="1" t="str">
        <v>r1_Cost</v>
      </c>
      <c r="K1" s="1" t="str">
        <v>r2_Feasibility</v>
      </c>
      <c r="L1" s="1" t="str">
        <v>r2_Health_Impact</v>
      </c>
      <c r="M1" s="1" t="str">
        <v>r2_Priority</v>
      </c>
      <c r="N1" s="1" t="str">
        <v>r2_Sustainability</v>
      </c>
      <c r="O1" s="1" t="str">
        <v>r2_Cost</v>
      </c>
      <c r="P1" s="1" t="str">
        <v>r3_Feasibility</v>
      </c>
      <c r="Q1" s="1" t="str">
        <v>r3_Health_Impact</v>
      </c>
      <c r="R1" s="1" t="str">
        <v>r3_Priority</v>
      </c>
      <c r="S1" s="1" t="str">
        <v>r3_Sustainability</v>
      </c>
      <c r="T1" s="1" t="str">
        <v>r3_Cost</v>
      </c>
      <c r="U1" s="1" t="str">
        <v>r4_Feasibility</v>
      </c>
      <c r="V1" s="1" t="str">
        <v>r4_Health_Impact</v>
      </c>
      <c r="W1" s="1" t="str">
        <v>r4_Priority</v>
      </c>
      <c r="X1" s="1" t="str">
        <v>r4_Sustainability</v>
      </c>
      <c r="Y1" s="1" t="str">
        <v>r4_Cost</v>
      </c>
      <c r="Z1" s="1" t="str">
        <v>r5_Feasibility</v>
      </c>
      <c r="AA1" s="1" t="str">
        <v>r5_Health_Impact</v>
      </c>
      <c r="AB1" s="1" t="str">
        <v>r5_Priority</v>
      </c>
      <c r="AC1" s="1" t="str">
        <v>r5_Sustainability</v>
      </c>
      <c r="AD1" s="1" t="str">
        <v>r5_Cost</v>
      </c>
      <c r="AE1" s="1" t="str">
        <v>r6_Feasibility</v>
      </c>
      <c r="AF1" s="1" t="str">
        <v>r6_Health_Impact</v>
      </c>
      <c r="AG1" s="1" t="str">
        <v>r6_Priority</v>
      </c>
      <c r="AH1" s="1" t="str">
        <v>r6_Sustainability</v>
      </c>
      <c r="AI1" s="1" t="str">
        <v>r6_Cost</v>
      </c>
      <c r="AJ1" s="1" t="str">
        <v>r7_Feasibility</v>
      </c>
      <c r="AK1" s="1" t="str">
        <v>r7_Health_Impact</v>
      </c>
      <c r="AL1" s="1" t="str">
        <v>r7_Priority</v>
      </c>
      <c r="AM1" s="1" t="str">
        <v>r7_Sustainability</v>
      </c>
      <c r="AN1" s="1" t="str">
        <v>r7_Cost</v>
      </c>
      <c r="AO1" s="1" t="str">
        <v>r8_Feasibility</v>
      </c>
      <c r="AP1" s="1" t="str">
        <v>r8_Health_Impact</v>
      </c>
      <c r="AQ1" s="1" t="str">
        <v>r8_Priority</v>
      </c>
      <c r="AR1" s="1" t="str">
        <v>r8_Sustainability</v>
      </c>
      <c r="AS1" s="1" t="str">
        <v>r8_Cost</v>
      </c>
      <c r="AT1" s="1" t="str">
        <v>r9_Feasibility</v>
      </c>
      <c r="AU1" s="1" t="str">
        <v>r9_Health_Impact</v>
      </c>
      <c r="AV1" s="1" t="str">
        <v>r9_Priority</v>
      </c>
      <c r="AW1" s="1" t="str">
        <v>r9_Sustainability</v>
      </c>
      <c r="AX1" s="1" t="str">
        <v>r9_Cost</v>
      </c>
      <c r="AY1" s="1" t="str">
        <v>r10_Feasibility</v>
      </c>
      <c r="AZ1" s="1" t="str">
        <v>r10_Health_Impact</v>
      </c>
      <c r="BA1" s="1" t="str">
        <v>r10_Priority</v>
      </c>
      <c r="BB1" s="1" t="str">
        <v>r10_Sustainability</v>
      </c>
      <c r="BC1" s="1" t="str">
        <v>r10_Cost</v>
      </c>
      <c r="BD1" s="1" t="str">
        <v>r11_Feasibility</v>
      </c>
      <c r="BE1" s="1" t="str">
        <v>r11_Health_Impact</v>
      </c>
      <c r="BF1" s="1" t="str">
        <v>r11_Priority</v>
      </c>
      <c r="BG1" s="1" t="str">
        <v>r11_Sustainability</v>
      </c>
      <c r="BH1" s="1" t="str">
        <v>r11_Cost</v>
      </c>
      <c r="BI1" s="1" t="str">
        <v>r12_Feasibility</v>
      </c>
      <c r="BJ1" s="1" t="str">
        <v>r12_Health_Impact</v>
      </c>
      <c r="BK1" s="1" t="str">
        <v>r12_Priority</v>
      </c>
      <c r="BL1" s="1" t="str">
        <v>r12_Sustainability</v>
      </c>
      <c r="BM1" s="1" t="str">
        <v>r12_Cost</v>
      </c>
      <c r="BN1" s="1" t="str">
        <v>r13_Feasibility</v>
      </c>
      <c r="BO1" s="1" t="str">
        <v>r13_Health_Impact</v>
      </c>
      <c r="BP1" s="1" t="str">
        <v>r13_Priority</v>
      </c>
      <c r="BQ1" s="1" t="str">
        <v>r13_Sustainability</v>
      </c>
      <c r="BR1" s="1" t="str">
        <v>r13_Cost</v>
      </c>
      <c r="BS1" s="1" t="str">
        <v>r14_Feasibility</v>
      </c>
      <c r="BT1" s="1" t="str">
        <v>r14_Health_Impact</v>
      </c>
      <c r="BU1" s="1" t="str">
        <v>r14_Priority</v>
      </c>
      <c r="BV1" s="1" t="str">
        <v>r14_Sustainability</v>
      </c>
      <c r="BW1" s="1" t="str">
        <v>r14_Cost</v>
      </c>
      <c r="BX1" s="1" t="str">
        <v>r15_Feasibility</v>
      </c>
      <c r="BY1" s="1" t="str">
        <v>r15_Health_Impact</v>
      </c>
      <c r="BZ1" s="1" t="str">
        <v>r15_Priority</v>
      </c>
      <c r="CA1" s="1" t="str">
        <v>r15_Sustainability</v>
      </c>
      <c r="CB1" s="1" t="str">
        <v>r15_Cost</v>
      </c>
      <c r="CC1" s="1" t="str">
        <v>r16_Feasibility</v>
      </c>
      <c r="CD1" s="1" t="str">
        <v>r16_Health_Impact</v>
      </c>
      <c r="CE1" s="1" t="str">
        <v>r16_Priority</v>
      </c>
      <c r="CF1" s="1" t="str">
        <v>r16_Sustainability</v>
      </c>
      <c r="CG1" s="1" t="str">
        <v>r16_Cost</v>
      </c>
      <c r="CH1" s="1" t="str">
        <v>r17_Feasibility</v>
      </c>
      <c r="CI1" s="1" t="str">
        <v>r17_Health_Impact</v>
      </c>
      <c r="CJ1" s="1" t="str">
        <v>r17_Priority</v>
      </c>
      <c r="CK1" s="1" t="str">
        <v>r17_Sustainability</v>
      </c>
      <c r="CL1" s="1" t="str">
        <v>r17_Cost</v>
      </c>
      <c r="CM1" s="1" t="str">
        <v>r18_Feasibility</v>
      </c>
      <c r="CN1" s="1" t="str">
        <v>r18_Health_Impact</v>
      </c>
      <c r="CO1" s="1" t="str">
        <v>r18_Priority</v>
      </c>
      <c r="CP1" s="1" t="str">
        <v>r18_Sustainability</v>
      </c>
      <c r="CQ1" s="1" t="str">
        <v>r18_Cost</v>
      </c>
      <c r="CR1" s="1" t="str">
        <v>r19_Feasibility</v>
      </c>
      <c r="CS1" s="1" t="str">
        <v>r19_Health_Impact</v>
      </c>
      <c r="CT1" s="1" t="str">
        <v>r19_Priority</v>
      </c>
      <c r="CU1" s="1" t="str">
        <v>r19_Sustainability</v>
      </c>
      <c r="CV1" s="1" t="str">
        <v>r19_Cost</v>
      </c>
      <c r="CW1" s="1" t="str">
        <v>r20_Feasibility</v>
      </c>
      <c r="CX1" s="1" t="str">
        <v>r20_Health_Impact</v>
      </c>
      <c r="CY1" s="1" t="str">
        <v>r20_Priority</v>
      </c>
      <c r="CZ1" s="1" t="str">
        <v>r20_Sustainability</v>
      </c>
      <c r="DA1" s="1" t="str">
        <v>r20_Cost</v>
      </c>
      <c r="DB1" s="1" t="str">
        <v>r21_Feasibility</v>
      </c>
      <c r="DC1" s="1" t="str">
        <v>r21_Health_Impact</v>
      </c>
      <c r="DD1" s="1" t="str">
        <v>r21_Priority</v>
      </c>
      <c r="DE1" s="1" t="str">
        <v>r21_Sustainability</v>
      </c>
      <c r="DF1" s="1" t="str">
        <v>r21_Cost</v>
      </c>
      <c r="DG1" s="1" t="str">
        <v>r22_Feasibility</v>
      </c>
      <c r="DH1" s="1" t="str">
        <v>r22_Health_Impact</v>
      </c>
      <c r="DI1" s="1" t="str">
        <v>r22_Priority</v>
      </c>
      <c r="DJ1" s="1" t="str">
        <v>r22_Sustainability</v>
      </c>
      <c r="DK1" s="1" t="str">
        <v>r22_Cost</v>
      </c>
      <c r="DL1" s="1" t="str">
        <v>r23_Feasibility</v>
      </c>
      <c r="DM1" s="1" t="str">
        <v>r23_Health_Impact</v>
      </c>
      <c r="DN1" s="1" t="str">
        <v>r23_Priority</v>
      </c>
      <c r="DO1" s="1" t="str">
        <v>r23_Sustainability</v>
      </c>
      <c r="DP1" s="1" t="str">
        <v>r23_Cost</v>
      </c>
      <c r="DQ1" s="1" t="str">
        <v>r24_Feasibility</v>
      </c>
      <c r="DR1" s="1" t="str">
        <v>r24_Health_Impact</v>
      </c>
      <c r="DS1" s="1" t="str">
        <v>r24_Priority</v>
      </c>
      <c r="DT1" s="1" t="str">
        <v>r24_Sustainability</v>
      </c>
      <c r="DU1" s="1" t="str">
        <v>r24_Cost</v>
      </c>
      <c r="DV1" s="1" t="s">
        <v>333</v>
      </c>
    </row>
    <row r="2" spans="1:126" x14ac:dyDescent="0.2">
      <c r="A2" t="s">
        <v>127</v>
      </c>
      <c r="B2" t="str">
        <f>Raw_Data!C2</f>
        <v>Unknown</v>
      </c>
      <c r="C2" t="str">
        <f>Raw_Data!D2</f>
        <v>Implementer</v>
      </c>
      <c r="D2" t="str">
        <f>Raw_Data!E2</f>
        <v>Significantly involved</v>
      </c>
      <c r="E2" t="str">
        <f>Raw_Data!F2</f>
        <v>Significantly involved</v>
      </c>
      <c r="F2" s="3" cm="1">
        <f t="array" ref="F2">_xlfn.IFS(Raw_Data!G2="High",0.61,Raw_Data!G2="Moderate",0.27,Raw_Data!G2="Low",0.12)</f>
        <v>0.12</v>
      </c>
      <c r="G2" cm="1">
        <f t="array" ref="G2">_xlfn.IFS(Raw_Data!H2="High",0.61,Raw_Data!H2="Moderate",0.27,Raw_Data!H2="Low",0.12)</f>
        <v>0.27</v>
      </c>
      <c r="H2" cm="1">
        <f t="array" ref="H2">_xlfn.IFS(Raw_Data!I2="High",0.61,Raw_Data!I2="Moderate",0.27,Raw_Data!I2="Low",0.12)</f>
        <v>0.27</v>
      </c>
      <c r="I2" cm="1">
        <f t="array" ref="I2">_xlfn.IFS(Raw_Data!J2="High",0.61,Raw_Data!J2="Moderate",0.27,Raw_Data!J2="Low",0.12)</f>
        <v>0.61</v>
      </c>
      <c r="J2" cm="1">
        <f t="array" ref="J2">_xlfn.IFS(Raw_Data!K2="High",0.61,Raw_Data!K2="Moderate",0.27,Raw_Data!K2="Low",0.12)</f>
        <v>0.61</v>
      </c>
      <c r="K2" cm="1">
        <f t="array" ref="K2">_xlfn.IFS(Raw_Data!L2="High",0.61,Raw_Data!L2="Moderate",0.27,Raw_Data!L2="Low",0.12)</f>
        <v>0.27</v>
      </c>
      <c r="L2" cm="1">
        <f t="array" ref="L2">_xlfn.IFS(Raw_Data!M2="High",0.61,Raw_Data!M2="Moderate",0.27,Raw_Data!M2="Low",0.12)</f>
        <v>0.27</v>
      </c>
      <c r="M2" cm="1">
        <f t="array" ref="M2">_xlfn.IFS(Raw_Data!N2="High",0.61,Raw_Data!N2="Moderate",0.27,Raw_Data!N2="Low",0.12)</f>
        <v>0.27</v>
      </c>
      <c r="N2" cm="1">
        <f t="array" ref="N2">_xlfn.IFS(Raw_Data!O2="High",0.61,Raw_Data!O2="Moderate",0.27,Raw_Data!O2="Low",0.12)</f>
        <v>0.27</v>
      </c>
      <c r="O2" cm="1">
        <f t="array" ref="O2">_xlfn.IFS(Raw_Data!P2="High",0.61,Raw_Data!P2="Moderate",0.27,Raw_Data!P2="Low",0.12)</f>
        <v>0.27</v>
      </c>
      <c r="P2" cm="1">
        <f t="array" ref="P2">_xlfn.IFS(Raw_Data!Q2="High",0.61,Raw_Data!Q2="Moderate",0.27,Raw_Data!Q2="Low",0.12)</f>
        <v>0.61</v>
      </c>
      <c r="Q2" cm="1">
        <f t="array" ref="Q2">_xlfn.IFS(Raw_Data!R2="High",0.61,Raw_Data!R2="Moderate",0.27,Raw_Data!R2="Low",0.12)</f>
        <v>0.61</v>
      </c>
      <c r="R2" cm="1">
        <f t="array" ref="R2">_xlfn.IFS(Raw_Data!S2="High",0.61,Raw_Data!S2="Moderate",0.27,Raw_Data!S2="Low",0.12)</f>
        <v>0.61</v>
      </c>
      <c r="S2" cm="1">
        <f t="array" ref="S2">_xlfn.IFS(Raw_Data!T2="High",0.61,Raw_Data!T2="Moderate",0.27,Raw_Data!T2="Low",0.12)</f>
        <v>0.61</v>
      </c>
      <c r="T2" cm="1">
        <f t="array" ref="T2">_xlfn.IFS(Raw_Data!U2="High",0.61,Raw_Data!U2="Moderate",0.27,Raw_Data!U2="Low",0.12)</f>
        <v>0.61</v>
      </c>
      <c r="U2" cm="1">
        <f t="array" ref="U2">_xlfn.IFS(Raw_Data!V2="High",0.61,Raw_Data!V2="Moderate",0.27,Raw_Data!V2="Low",0.12)</f>
        <v>0.12</v>
      </c>
      <c r="V2" cm="1">
        <f t="array" ref="V2">_xlfn.IFS(Raw_Data!W2="High",0.61,Raw_Data!W2="Moderate",0.27,Raw_Data!W2="Low",0.12)</f>
        <v>0.27</v>
      </c>
      <c r="W2" cm="1">
        <f t="array" ref="W2">_xlfn.IFS(Raw_Data!X2="High",0.61,Raw_Data!X2="Moderate",0.27,Raw_Data!X2="Low",0.12)</f>
        <v>0.61</v>
      </c>
      <c r="X2" cm="1">
        <f t="array" ref="X2">_xlfn.IFS(Raw_Data!Y2="High",0.61,Raw_Data!Y2="Moderate",0.27,Raw_Data!Y2="Low",0.12)</f>
        <v>0.12</v>
      </c>
      <c r="Y2" cm="1">
        <f t="array" ref="Y2">_xlfn.IFS(Raw_Data!Z2="High",0.61,Raw_Data!Z2="Moderate",0.27,Raw_Data!Z2="Low",0.12)</f>
        <v>0.27</v>
      </c>
      <c r="Z2" cm="1">
        <f t="array" ref="Z2">_xlfn.IFS(Raw_Data!AA2="High",0.61,Raw_Data!AA2="Moderate",0.27,Raw_Data!AA2="Low",0.12)</f>
        <v>0.12</v>
      </c>
      <c r="AA2" cm="1">
        <f t="array" ref="AA2">_xlfn.IFS(Raw_Data!AB2="High",0.61,Raw_Data!AB2="Moderate",0.27,Raw_Data!AB2="Low",0.12)</f>
        <v>0.27</v>
      </c>
      <c r="AB2" cm="1">
        <f t="array" ref="AB2">_xlfn.IFS(Raw_Data!AC2="High",0.61,Raw_Data!AC2="Moderate",0.27,Raw_Data!AC2="Low",0.12)</f>
        <v>0.27</v>
      </c>
      <c r="AC2" cm="1">
        <f t="array" ref="AC2">_xlfn.IFS(Raw_Data!AD2="High",0.61,Raw_Data!AD2="Moderate",0.27,Raw_Data!AD2="Low",0.12)</f>
        <v>0.27</v>
      </c>
      <c r="AD2" cm="1">
        <f t="array" ref="AD2">_xlfn.IFS(Raw_Data!AE2="High",0.61,Raw_Data!AE2="Moderate",0.27,Raw_Data!AE2="Low",0.12)</f>
        <v>0.27</v>
      </c>
      <c r="AE2" cm="1">
        <f t="array" ref="AE2">_xlfn.IFS(Raw_Data!AF2="High",0.61,Raw_Data!AF2="Moderate",0.27,Raw_Data!AF2="Low",0.12)</f>
        <v>0.12</v>
      </c>
      <c r="AF2" cm="1">
        <f t="array" ref="AF2">_xlfn.IFS(Raw_Data!AG2="High",0.61,Raw_Data!AG2="Moderate",0.27,Raw_Data!AG2="Low",0.12)</f>
        <v>0.27</v>
      </c>
      <c r="AG2" cm="1">
        <f t="array" ref="AG2">_xlfn.IFS(Raw_Data!AH2="High",0.61,Raw_Data!AH2="Moderate",0.27,Raw_Data!AH2="Low",0.12)</f>
        <v>0.61</v>
      </c>
      <c r="AH2" cm="1">
        <f t="array" ref="AH2">_xlfn.IFS(Raw_Data!AI2="High",0.61,Raw_Data!AI2="Moderate",0.27,Raw_Data!AI2="Low",0.12)</f>
        <v>0.27</v>
      </c>
      <c r="AI2" cm="1">
        <f t="array" ref="AI2">_xlfn.IFS(Raw_Data!AJ2="High",0.61,Raw_Data!AJ2="Moderate",0.27,Raw_Data!AJ2="Low",0.12)</f>
        <v>0.12</v>
      </c>
      <c r="AJ2" cm="1">
        <f t="array" ref="AJ2">_xlfn.IFS(Raw_Data!AK2="High",0.61,Raw_Data!AK2="Moderate",0.27,Raw_Data!AK2="Low",0.12)</f>
        <v>0.12</v>
      </c>
      <c r="AK2" cm="1">
        <f t="array" ref="AK2">_xlfn.IFS(Raw_Data!AL2="High",0.61,Raw_Data!AL2="Moderate",0.27,Raw_Data!AL2="Low",0.12)</f>
        <v>0.27</v>
      </c>
      <c r="AL2" cm="1">
        <f t="array" ref="AL2">_xlfn.IFS(Raw_Data!AM2="High",0.61,Raw_Data!AM2="Moderate",0.27,Raw_Data!AM2="Low",0.12)</f>
        <v>0.61</v>
      </c>
      <c r="AM2" cm="1">
        <f t="array" ref="AM2">_xlfn.IFS(Raw_Data!AN2="High",0.61,Raw_Data!AN2="Moderate",0.27,Raw_Data!AN2="Low",0.12)</f>
        <v>0.27</v>
      </c>
      <c r="AN2" cm="1">
        <f t="array" ref="AN2">_xlfn.IFS(Raw_Data!AO2="High",0.61,Raw_Data!AO2="Moderate",0.27,Raw_Data!AO2="Low",0.12)</f>
        <v>0.12</v>
      </c>
      <c r="AO2" cm="1">
        <f t="array" ref="AO2">_xlfn.IFS(Raw_Data!AP2="High",0.61,Raw_Data!AP2="Moderate",0.27,Raw_Data!AP2="Low",0.12)</f>
        <v>0.12</v>
      </c>
      <c r="AP2" cm="1">
        <f t="array" ref="AP2">_xlfn.IFS(Raw_Data!AQ2="High",0.61,Raw_Data!AQ2="Moderate",0.27,Raw_Data!AQ2="Low",0.12)</f>
        <v>0.27</v>
      </c>
      <c r="AQ2" cm="1">
        <f t="array" ref="AQ2">_xlfn.IFS(Raw_Data!AR2="High",0.61,Raw_Data!AR2="Moderate",0.27,Raw_Data!AR2="Low",0.12)</f>
        <v>0.61</v>
      </c>
      <c r="AR2" cm="1">
        <f t="array" ref="AR2">_xlfn.IFS(Raw_Data!AS2="High",0.61,Raw_Data!AS2="Moderate",0.27,Raw_Data!AS2="Low",0.12)</f>
        <v>0.27</v>
      </c>
      <c r="AS2" cm="1">
        <f t="array" ref="AS2">_xlfn.IFS(Raw_Data!AT2="High",0.61,Raw_Data!AT2="Moderate",0.27,Raw_Data!AT2="Low",0.12)</f>
        <v>0.12</v>
      </c>
      <c r="AT2" cm="1">
        <f t="array" ref="AT2">_xlfn.IFS(Raw_Data!AU2="High",0.61,Raw_Data!AU2="Moderate",0.27,Raw_Data!AU2="Low",0.12)</f>
        <v>0.12</v>
      </c>
      <c r="AU2" cm="1">
        <f t="array" ref="AU2">_xlfn.IFS(Raw_Data!AV2="High",0.61,Raw_Data!AV2="Moderate",0.27,Raw_Data!AV2="Low",0.12)</f>
        <v>0.27</v>
      </c>
      <c r="AV2" cm="1">
        <f t="array" ref="AV2">_xlfn.IFS(Raw_Data!AW2="High",0.61,Raw_Data!AW2="Moderate",0.27,Raw_Data!AW2="Low",0.12)</f>
        <v>0.61</v>
      </c>
      <c r="AW2" cm="1">
        <f t="array" ref="AW2">_xlfn.IFS(Raw_Data!AX2="High",0.61,Raw_Data!AX2="Moderate",0.27,Raw_Data!AX2="Low",0.12)</f>
        <v>0.27</v>
      </c>
      <c r="AX2" cm="1">
        <f t="array" ref="AX2">_xlfn.IFS(Raw_Data!AY2="High",0.61,Raw_Data!AY2="Moderate",0.27,Raw_Data!AY2="Low",0.12)</f>
        <v>0.27</v>
      </c>
      <c r="AY2" cm="1">
        <f t="array" ref="AY2">_xlfn.IFS(Raw_Data!AZ2="High",0.61,Raw_Data!AZ2="Moderate",0.27,Raw_Data!AZ2="Low",0.12)</f>
        <v>0.12</v>
      </c>
      <c r="AZ2" cm="1">
        <f t="array" ref="AZ2">_xlfn.IFS(Raw_Data!BA2="High",0.61,Raw_Data!BA2="Moderate",0.27,Raw_Data!BA2="Low",0.12)</f>
        <v>0.27</v>
      </c>
      <c r="BA2" cm="1">
        <f t="array" ref="BA2">_xlfn.IFS(Raw_Data!BB2="High",0.61,Raw_Data!BB2="Moderate",0.27,Raw_Data!BB2="Low",0.12)</f>
        <v>0.27</v>
      </c>
      <c r="BB2" cm="1">
        <f t="array" ref="BB2">_xlfn.IFS(Raw_Data!BC2="High",0.61,Raw_Data!BC2="Moderate",0.27,Raw_Data!BC2="Low",0.12)</f>
        <v>0.27</v>
      </c>
      <c r="BC2" cm="1">
        <f t="array" ref="BC2">_xlfn.IFS(Raw_Data!BD2="High",0.61,Raw_Data!BD2="Moderate",0.27,Raw_Data!BD2="Low",0.12)</f>
        <v>0.27</v>
      </c>
      <c r="BD2" cm="1">
        <f t="array" ref="BD2">_xlfn.IFS(Raw_Data!BE2="High",0.61,Raw_Data!BE2="Moderate",0.27,Raw_Data!BE2="Low",0.12)</f>
        <v>0.12</v>
      </c>
      <c r="BE2" cm="1">
        <f t="array" ref="BE2">_xlfn.IFS(Raw_Data!BF2="High",0.61,Raw_Data!BF2="Moderate",0.27,Raw_Data!BF2="Low",0.12)</f>
        <v>0.12</v>
      </c>
      <c r="BF2" cm="1">
        <f t="array" ref="BF2">_xlfn.IFS(Raw_Data!BG2="High",0.61,Raw_Data!BG2="Moderate",0.27,Raw_Data!BG2="Low",0.12)</f>
        <v>0.12</v>
      </c>
      <c r="BG2" cm="1">
        <f t="array" ref="BG2">_xlfn.IFS(Raw_Data!BH2="High",0.61,Raw_Data!BH2="Moderate",0.27,Raw_Data!BH2="Low",0.12)</f>
        <v>0.12</v>
      </c>
      <c r="BH2" cm="1">
        <f t="array" ref="BH2">_xlfn.IFS(Raw_Data!BI2="High",0.61,Raw_Data!BI2="Moderate",0.27,Raw_Data!BI2="Low",0.12)</f>
        <v>0.12</v>
      </c>
      <c r="BI2" cm="1">
        <f t="array" ref="BI2">_xlfn.IFS(Raw_Data!BJ2="High",0.61,Raw_Data!BJ2="Moderate",0.27,Raw_Data!BJ2="Low",0.12)</f>
        <v>0.12</v>
      </c>
      <c r="BJ2" cm="1">
        <f t="array" ref="BJ2">_xlfn.IFS(Raw_Data!BK2="High",0.61,Raw_Data!BK2="Moderate",0.27,Raw_Data!BK2="Low",0.12)</f>
        <v>0.12</v>
      </c>
      <c r="BK2" cm="1">
        <f t="array" ref="BK2">_xlfn.IFS(Raw_Data!BL2="High",0.61,Raw_Data!BL2="Moderate",0.27,Raw_Data!BL2="Low",0.12)</f>
        <v>0.12</v>
      </c>
      <c r="BL2" cm="1">
        <f t="array" ref="BL2">_xlfn.IFS(Raw_Data!BM2="High",0.61,Raw_Data!BM2="Moderate",0.27,Raw_Data!BM2="Low",0.12)</f>
        <v>0.12</v>
      </c>
      <c r="BM2" cm="1">
        <f t="array" ref="BM2">_xlfn.IFS(Raw_Data!BN2="High",0.61,Raw_Data!BN2="Moderate",0.27,Raw_Data!BN2="Low",0.12)</f>
        <v>0.12</v>
      </c>
      <c r="BN2" cm="1">
        <f t="array" ref="BN2">_xlfn.IFS(Raw_Data!BO2="High",0.61,Raw_Data!BO2="Moderate",0.27,Raw_Data!BO2="Low",0.12)</f>
        <v>0.12</v>
      </c>
      <c r="BO2" cm="1">
        <f t="array" ref="BO2">_xlfn.IFS(Raw_Data!BP2="High",0.61,Raw_Data!BP2="Moderate",0.27,Raw_Data!BP2="Low",0.12)</f>
        <v>0.12</v>
      </c>
      <c r="BP2" cm="1">
        <f t="array" ref="BP2">_xlfn.IFS(Raw_Data!BQ2="High",0.61,Raw_Data!BQ2="Moderate",0.27,Raw_Data!BQ2="Low",0.12)</f>
        <v>0.12</v>
      </c>
      <c r="BQ2" cm="1">
        <f t="array" ref="BQ2">_xlfn.IFS(Raw_Data!BR2="High",0.61,Raw_Data!BR2="Moderate",0.27,Raw_Data!BR2="Low",0.12)</f>
        <v>0.12</v>
      </c>
      <c r="BR2" cm="1">
        <f t="array" ref="BR2">_xlfn.IFS(Raw_Data!BS2="High",0.61,Raw_Data!BS2="Moderate",0.27,Raw_Data!BS2="Low",0.12)</f>
        <v>0.12</v>
      </c>
      <c r="BS2" cm="1">
        <f t="array" ref="BS2">_xlfn.IFS(Raw_Data!BT2="High",0.61,Raw_Data!BT2="Moderate",0.27,Raw_Data!BT2="Low",0.12)</f>
        <v>0.12</v>
      </c>
      <c r="BT2" cm="1">
        <f t="array" ref="BT2">_xlfn.IFS(Raw_Data!BU2="High",0.61,Raw_Data!BU2="Moderate",0.27,Raw_Data!BU2="Low",0.12)</f>
        <v>0.12</v>
      </c>
      <c r="BU2" cm="1">
        <f t="array" ref="BU2">_xlfn.IFS(Raw_Data!BV2="High",0.61,Raw_Data!BV2="Moderate",0.27,Raw_Data!BV2="Low",0.12)</f>
        <v>0.12</v>
      </c>
      <c r="BV2" cm="1">
        <f t="array" ref="BV2">_xlfn.IFS(Raw_Data!BW2="High",0.61,Raw_Data!BW2="Moderate",0.27,Raw_Data!BW2="Low",0.12)</f>
        <v>0.12</v>
      </c>
      <c r="BW2" cm="1">
        <f t="array" ref="BW2">_xlfn.IFS(Raw_Data!BX2="High",0.61,Raw_Data!BX2="Moderate",0.27,Raw_Data!BX2="Low",0.12)</f>
        <v>0.12</v>
      </c>
      <c r="BX2" cm="1">
        <f t="array" ref="BX2">_xlfn.IFS(Raw_Data!BY2="High",0.61,Raw_Data!BY2="Moderate",0.27,Raw_Data!BY2="Low",0.12)</f>
        <v>0.12</v>
      </c>
      <c r="BY2" cm="1">
        <f t="array" ref="BY2">_xlfn.IFS(Raw_Data!BZ2="High",0.61,Raw_Data!BZ2="Moderate",0.27,Raw_Data!BZ2="Low",0.12)</f>
        <v>0.12</v>
      </c>
      <c r="BZ2" cm="1">
        <f t="array" ref="BZ2">_xlfn.IFS(Raw_Data!CA2="High",0.61,Raw_Data!CA2="Moderate",0.27,Raw_Data!CA2="Low",0.12)</f>
        <v>0.12</v>
      </c>
      <c r="CA2" cm="1">
        <f t="array" ref="CA2">_xlfn.IFS(Raw_Data!CB2="High",0.61,Raw_Data!CB2="Moderate",0.27,Raw_Data!CB2="Low",0.12)</f>
        <v>0.12</v>
      </c>
      <c r="CB2" cm="1">
        <f t="array" ref="CB2">_xlfn.IFS(Raw_Data!CC2="High",0.61,Raw_Data!CC2="Moderate",0.27,Raw_Data!CC2="Low",0.12)</f>
        <v>0.12</v>
      </c>
      <c r="CC2" cm="1">
        <f t="array" ref="CC2">_xlfn.IFS(Raw_Data!CD2="High",0.61,Raw_Data!CD2="Moderate",0.27,Raw_Data!CD2="Low",0.12)</f>
        <v>0.12</v>
      </c>
      <c r="CD2" cm="1">
        <f t="array" ref="CD2">_xlfn.IFS(Raw_Data!CE2="High",0.61,Raw_Data!CE2="Moderate",0.27,Raw_Data!CE2="Low",0.12)</f>
        <v>0.12</v>
      </c>
      <c r="CE2" cm="1">
        <f t="array" ref="CE2">_xlfn.IFS(Raw_Data!CF2="High",0.61,Raw_Data!CF2="Moderate",0.27,Raw_Data!CF2="Low",0.12)</f>
        <v>0.12</v>
      </c>
      <c r="CF2" cm="1">
        <f t="array" ref="CF2">_xlfn.IFS(Raw_Data!CG2="High",0.61,Raw_Data!CG2="Moderate",0.27,Raw_Data!CG2="Low",0.12)</f>
        <v>0.12</v>
      </c>
      <c r="CG2" cm="1">
        <f t="array" ref="CG2">_xlfn.IFS(Raw_Data!CH2="High",0.61,Raw_Data!CH2="Moderate",0.27,Raw_Data!CH2="Low",0.12)</f>
        <v>0.12</v>
      </c>
      <c r="CH2" cm="1">
        <f t="array" ref="CH2">_xlfn.IFS(Raw_Data!CI2="High",0.61,Raw_Data!CI2="Moderate",0.27,Raw_Data!CI2="Low",0.12)</f>
        <v>0.27</v>
      </c>
      <c r="CI2" cm="1">
        <f t="array" ref="CI2">_xlfn.IFS(Raw_Data!CJ2="High",0.61,Raw_Data!CJ2="Moderate",0.27,Raw_Data!CJ2="Low",0.12)</f>
        <v>0.27</v>
      </c>
      <c r="CJ2" cm="1">
        <f t="array" ref="CJ2">_xlfn.IFS(Raw_Data!CK2="High",0.61,Raw_Data!CK2="Moderate",0.27,Raw_Data!CK2="Low",0.12)</f>
        <v>0.27</v>
      </c>
      <c r="CK2" cm="1">
        <f t="array" ref="CK2">_xlfn.IFS(Raw_Data!CL2="High",0.61,Raw_Data!CL2="Moderate",0.27,Raw_Data!CL2="Low",0.12)</f>
        <v>0.27</v>
      </c>
      <c r="CL2" cm="1">
        <f t="array" ref="CL2">_xlfn.IFS(Raw_Data!CM2="High",0.61,Raw_Data!CM2="Moderate",0.27,Raw_Data!CM2="Low",0.12)</f>
        <v>0.27</v>
      </c>
      <c r="CM2" cm="1">
        <f t="array" ref="CM2">_xlfn.IFS(Raw_Data!CN2="High",0.61,Raw_Data!CN2="Moderate",0.27,Raw_Data!CN2="Low",0.12)</f>
        <v>0.27</v>
      </c>
      <c r="CN2" cm="1">
        <f t="array" ref="CN2">_xlfn.IFS(Raw_Data!CO2="High",0.61,Raw_Data!CO2="Moderate",0.27,Raw_Data!CO2="Low",0.12)</f>
        <v>0.27</v>
      </c>
      <c r="CO2" cm="1">
        <f t="array" ref="CO2">_xlfn.IFS(Raw_Data!CP2="High",0.61,Raw_Data!CP2="Moderate",0.27,Raw_Data!CP2="Low",0.12)</f>
        <v>0.27</v>
      </c>
      <c r="CP2" cm="1">
        <f t="array" ref="CP2">_xlfn.IFS(Raw_Data!CQ2="High",0.61,Raw_Data!CQ2="Moderate",0.27,Raw_Data!CQ2="Low",0.12)</f>
        <v>0.27</v>
      </c>
      <c r="CQ2" cm="1">
        <f t="array" ref="CQ2">_xlfn.IFS(Raw_Data!CR2="High",0.61,Raw_Data!CR2="Moderate",0.27,Raw_Data!CR2="Low",0.12)</f>
        <v>0.27</v>
      </c>
      <c r="CR2" cm="1">
        <f t="array" ref="CR2">_xlfn.IFS(Raw_Data!CS2="High",0.61,Raw_Data!CS2="Moderate",0.27,Raw_Data!CS2="Low",0.12)</f>
        <v>0.27</v>
      </c>
      <c r="CS2" cm="1">
        <f t="array" ref="CS2">_xlfn.IFS(Raw_Data!CT2="High",0.61,Raw_Data!CT2="Moderate",0.27,Raw_Data!CT2="Low",0.12)</f>
        <v>0.27</v>
      </c>
      <c r="CT2" cm="1">
        <f t="array" ref="CT2">_xlfn.IFS(Raw_Data!CU2="High",0.61,Raw_Data!CU2="Moderate",0.27,Raw_Data!CU2="Low",0.12)</f>
        <v>0.27</v>
      </c>
      <c r="CU2" cm="1">
        <f t="array" ref="CU2">_xlfn.IFS(Raw_Data!CV2="High",0.61,Raw_Data!CV2="Moderate",0.27,Raw_Data!CV2="Low",0.12)</f>
        <v>0.27</v>
      </c>
      <c r="CV2" cm="1">
        <f t="array" ref="CV2">_xlfn.IFS(Raw_Data!CW2="High",0.61,Raw_Data!CW2="Moderate",0.27,Raw_Data!CW2="Low",0.12)</f>
        <v>0.27</v>
      </c>
      <c r="CW2" cm="1">
        <f t="array" ref="CW2">_xlfn.IFS(Raw_Data!CX2="High",0.61,Raw_Data!CX2="Moderate",0.27,Raw_Data!CX2="Low",0.12)</f>
        <v>0.27</v>
      </c>
      <c r="CX2" cm="1">
        <f t="array" ref="CX2">_xlfn.IFS(Raw_Data!CY2="High",0.61,Raw_Data!CY2="Moderate",0.27,Raw_Data!CY2="Low",0.12)</f>
        <v>0.27</v>
      </c>
      <c r="CY2" cm="1">
        <f t="array" ref="CY2">_xlfn.IFS(Raw_Data!CZ2="High",0.61,Raw_Data!CZ2="Moderate",0.27,Raw_Data!CZ2="Low",0.12)</f>
        <v>0.27</v>
      </c>
      <c r="CZ2" cm="1">
        <f t="array" ref="CZ2">_xlfn.IFS(Raw_Data!DA2="High",0.61,Raw_Data!DA2="Moderate",0.27,Raw_Data!DA2="Low",0.12)</f>
        <v>0.27</v>
      </c>
      <c r="DA2" cm="1">
        <f t="array" ref="DA2">_xlfn.IFS(Raw_Data!DB2="High",0.61,Raw_Data!DB2="Moderate",0.27,Raw_Data!DB2="Low",0.12)</f>
        <v>0.27</v>
      </c>
      <c r="DB2" cm="1">
        <f t="array" ref="DB2">_xlfn.IFS(Raw_Data!DC2="High",0.61,Raw_Data!DC2="Moderate",0.27,Raw_Data!DC2="Low",0.12)</f>
        <v>0.27</v>
      </c>
      <c r="DC2" cm="1">
        <f t="array" ref="DC2">_xlfn.IFS(Raw_Data!DD2="High",0.61,Raw_Data!DD2="Moderate",0.27,Raw_Data!DD2="Low",0.12)</f>
        <v>0.27</v>
      </c>
      <c r="DD2" cm="1">
        <f t="array" ref="DD2">_xlfn.IFS(Raw_Data!DE2="High",0.61,Raw_Data!DE2="Moderate",0.27,Raw_Data!DE2="Low",0.12)</f>
        <v>0.27</v>
      </c>
      <c r="DE2" cm="1">
        <f t="array" ref="DE2">_xlfn.IFS(Raw_Data!DF2="High",0.61,Raw_Data!DF2="Moderate",0.27,Raw_Data!DF2="Low",0.12)</f>
        <v>0.27</v>
      </c>
      <c r="DF2" cm="1">
        <f t="array" ref="DF2">_xlfn.IFS(Raw_Data!DG2="High",0.61,Raw_Data!DG2="Moderate",0.27,Raw_Data!DG2="Low",0.12)</f>
        <v>0.27</v>
      </c>
      <c r="DG2" cm="1">
        <f t="array" ref="DG2">_xlfn.IFS(Raw_Data!DH2="High",0.61,Raw_Data!DH2="Moderate",0.27,Raw_Data!DH2="Low",0.12)</f>
        <v>0.27</v>
      </c>
      <c r="DH2" cm="1">
        <f t="array" ref="DH2">_xlfn.IFS(Raw_Data!DI2="High",0.61,Raw_Data!DI2="Moderate",0.27,Raw_Data!DI2="Low",0.12)</f>
        <v>0.27</v>
      </c>
      <c r="DI2" cm="1">
        <f t="array" ref="DI2">_xlfn.IFS(Raw_Data!DJ2="High",0.61,Raw_Data!DJ2="Moderate",0.27,Raw_Data!DJ2="Low",0.12)</f>
        <v>0.27</v>
      </c>
      <c r="DJ2" cm="1">
        <f t="array" ref="DJ2">_xlfn.IFS(Raw_Data!DK2="High",0.61,Raw_Data!DK2="Moderate",0.27,Raw_Data!DK2="Low",0.12)</f>
        <v>0.27</v>
      </c>
      <c r="DK2" cm="1">
        <f t="array" ref="DK2">_xlfn.IFS(Raw_Data!DL2="High",0.61,Raw_Data!DL2="Moderate",0.27,Raw_Data!DL2="Low",0.12)</f>
        <v>0.27</v>
      </c>
      <c r="DL2" cm="1">
        <f t="array" ref="DL2">_xlfn.IFS(Raw_Data!DM2="High",0.61,Raw_Data!DM2="Moderate",0.27,Raw_Data!DM2="Low",0.12)</f>
        <v>0.27</v>
      </c>
      <c r="DM2" cm="1">
        <f t="array" ref="DM2">_xlfn.IFS(Raw_Data!DN2="High",0.61,Raw_Data!DN2="Moderate",0.27,Raw_Data!DN2="Low",0.12)</f>
        <v>0.27</v>
      </c>
      <c r="DN2" cm="1">
        <f t="array" ref="DN2">_xlfn.IFS(Raw_Data!DO2="High",0.61,Raw_Data!DO2="Moderate",0.27,Raw_Data!DO2="Low",0.12)</f>
        <v>0.27</v>
      </c>
      <c r="DO2" cm="1">
        <f t="array" ref="DO2">_xlfn.IFS(Raw_Data!DP2="High",0.61,Raw_Data!DP2="Moderate",0.27,Raw_Data!DP2="Low",0.12)</f>
        <v>0.27</v>
      </c>
      <c r="DP2" cm="1">
        <f t="array" ref="DP2">_xlfn.IFS(Raw_Data!DQ2="High",0.61,Raw_Data!DQ2="Moderate",0.27,Raw_Data!DQ2="Low",0.12)</f>
        <v>0.27</v>
      </c>
      <c r="DQ2" cm="1">
        <f t="array" ref="DQ2">_xlfn.IFS(Raw_Data!DR2="High",0.61,Raw_Data!DR2="Moderate",0.27,Raw_Data!DR2="Low",0.12)</f>
        <v>0.27</v>
      </c>
      <c r="DR2" cm="1">
        <f t="array" ref="DR2">_xlfn.IFS(Raw_Data!DS2="High",0.61,Raw_Data!DS2="Moderate",0.27,Raw_Data!DS2="Low",0.12)</f>
        <v>0.27</v>
      </c>
      <c r="DS2" cm="1">
        <f t="array" ref="DS2">_xlfn.IFS(Raw_Data!DT2="High",0.61,Raw_Data!DT2="Moderate",0.27,Raw_Data!DT2="Low",0.12)</f>
        <v>0.27</v>
      </c>
      <c r="DT2" cm="1">
        <f t="array" ref="DT2">_xlfn.IFS(Raw_Data!DU2="High",0.61,Raw_Data!DU2="Moderate",0.27,Raw_Data!DU2="Low",0.12)</f>
        <v>0.27</v>
      </c>
      <c r="DU2" cm="1">
        <f t="array" ref="DU2">_xlfn.IFS(Raw_Data!DV2="High",0.61,Raw_Data!DV2="Moderate",0.27,Raw_Data!DV2="Low",0.12)</f>
        <v>0.27</v>
      </c>
      <c r="DV2">
        <f>IF(A2="Yes",AVERAGE(F2:DU2)," ")</f>
        <v>0.25149999999999995</v>
      </c>
    </row>
    <row r="3" spans="1:126" x14ac:dyDescent="0.2">
      <c r="A3" t="s">
        <v>127</v>
      </c>
      <c r="B3" t="str">
        <f>Raw_Data!C3</f>
        <v>Nepal</v>
      </c>
      <c r="C3" t="str">
        <f>Raw_Data!D3</f>
        <v>Advisor to GoN</v>
      </c>
      <c r="D3" t="str">
        <f>Raw_Data!E3</f>
        <v>Somewhat involved</v>
      </c>
      <c r="E3" t="str">
        <f>Raw_Data!F3</f>
        <v>Somewhat involved</v>
      </c>
      <c r="F3" cm="1">
        <f t="array" ref="F3">_xlfn.IFS(Raw_Data!G3="High",0.61,Raw_Data!G3="Moderate",0.27,Raw_Data!G3="Low",0.12)</f>
        <v>0.61</v>
      </c>
      <c r="G3" cm="1">
        <f t="array" ref="G3">_xlfn.IFS(Raw_Data!H3="High",0.61,Raw_Data!H3="Moderate",0.27,Raw_Data!H3="Low",0.12)</f>
        <v>0.12</v>
      </c>
      <c r="H3" cm="1">
        <f t="array" ref="H3">_xlfn.IFS(Raw_Data!I3="High",0.61,Raw_Data!I3="Moderate",0.27,Raw_Data!I3="Low",0.12)</f>
        <v>0.27</v>
      </c>
      <c r="I3" cm="1">
        <f t="array" ref="I3">_xlfn.IFS(Raw_Data!J3="High",0.61,Raw_Data!J3="Moderate",0.27,Raw_Data!J3="Low",0.12)</f>
        <v>0.27</v>
      </c>
      <c r="J3" cm="1">
        <f t="array" ref="J3">_xlfn.IFS(Raw_Data!K3="High",0.61,Raw_Data!K3="Moderate",0.27,Raw_Data!K3="Low",0.12)</f>
        <v>0.12</v>
      </c>
      <c r="K3" cm="1">
        <f t="array" ref="K3">_xlfn.IFS(Raw_Data!L3="High",0.61,Raw_Data!L3="Moderate",0.27,Raw_Data!L3="Low",0.12)</f>
        <v>0.61</v>
      </c>
      <c r="L3" cm="1">
        <f t="array" ref="L3">_xlfn.IFS(Raw_Data!M3="High",0.61,Raw_Data!M3="Moderate",0.27,Raw_Data!M3="Low",0.12)</f>
        <v>0.27</v>
      </c>
      <c r="M3" cm="1">
        <f t="array" ref="M3">_xlfn.IFS(Raw_Data!N3="High",0.61,Raw_Data!N3="Moderate",0.27,Raw_Data!N3="Low",0.12)</f>
        <v>0.61</v>
      </c>
      <c r="N3" cm="1">
        <f t="array" ref="N3">_xlfn.IFS(Raw_Data!O3="High",0.61,Raw_Data!O3="Moderate",0.27,Raw_Data!O3="Low",0.12)</f>
        <v>0.61</v>
      </c>
      <c r="O3" cm="1">
        <f t="array" ref="O3">_xlfn.IFS(Raw_Data!P3="High",0.61,Raw_Data!P3="Moderate",0.27,Raw_Data!P3="Low",0.12)</f>
        <v>0.27</v>
      </c>
      <c r="P3" cm="1">
        <f t="array" ref="P3">_xlfn.IFS(Raw_Data!Q3="High",0.61,Raw_Data!Q3="Moderate",0.27,Raw_Data!Q3="Low",0.12)</f>
        <v>0.27</v>
      </c>
      <c r="Q3" cm="1">
        <f t="array" ref="Q3">_xlfn.IFS(Raw_Data!R3="High",0.61,Raw_Data!R3="Moderate",0.27,Raw_Data!R3="Low",0.12)</f>
        <v>0.27</v>
      </c>
      <c r="R3" cm="1">
        <f t="array" ref="R3">_xlfn.IFS(Raw_Data!S3="High",0.61,Raw_Data!S3="Moderate",0.27,Raw_Data!S3="Low",0.12)</f>
        <v>0.27</v>
      </c>
      <c r="S3" cm="1">
        <f t="array" ref="S3">_xlfn.IFS(Raw_Data!T3="High",0.61,Raw_Data!T3="Moderate",0.27,Raw_Data!T3="Low",0.12)</f>
        <v>0.27</v>
      </c>
      <c r="T3" cm="1">
        <f t="array" ref="T3">_xlfn.IFS(Raw_Data!U3="High",0.61,Raw_Data!U3="Moderate",0.27,Raw_Data!U3="Low",0.12)</f>
        <v>0.27</v>
      </c>
      <c r="U3" cm="1">
        <f t="array" ref="U3">_xlfn.IFS(Raw_Data!V3="High",0.61,Raw_Data!V3="Moderate",0.27,Raw_Data!V3="Low",0.12)</f>
        <v>0.61</v>
      </c>
      <c r="V3" cm="1">
        <f t="array" ref="V3">_xlfn.IFS(Raw_Data!W3="High",0.61,Raw_Data!W3="Moderate",0.27,Raw_Data!W3="Low",0.12)</f>
        <v>0.27</v>
      </c>
      <c r="W3" cm="1">
        <f t="array" ref="W3">_xlfn.IFS(Raw_Data!X3="High",0.61,Raw_Data!X3="Moderate",0.27,Raw_Data!X3="Low",0.12)</f>
        <v>0.61</v>
      </c>
      <c r="X3" cm="1">
        <f t="array" ref="X3">_xlfn.IFS(Raw_Data!Y3="High",0.61,Raw_Data!Y3="Moderate",0.27,Raw_Data!Y3="Low",0.12)</f>
        <v>0.61</v>
      </c>
      <c r="Y3" cm="1">
        <f t="array" ref="Y3">_xlfn.IFS(Raw_Data!Z3="High",0.61,Raw_Data!Z3="Moderate",0.27,Raw_Data!Z3="Low",0.12)</f>
        <v>0.12</v>
      </c>
      <c r="Z3" cm="1">
        <f t="array" ref="Z3">_xlfn.IFS(Raw_Data!AA3="High",0.61,Raw_Data!AA3="Moderate",0.27,Raw_Data!AA3="Low",0.12)</f>
        <v>0.61</v>
      </c>
      <c r="AA3" cm="1">
        <f t="array" ref="AA3">_xlfn.IFS(Raw_Data!AB3="High",0.61,Raw_Data!AB3="Moderate",0.27,Raw_Data!AB3="Low",0.12)</f>
        <v>0.12</v>
      </c>
      <c r="AB3" cm="1">
        <f t="array" ref="AB3">_xlfn.IFS(Raw_Data!AC3="High",0.61,Raw_Data!AC3="Moderate",0.27,Raw_Data!AC3="Low",0.12)</f>
        <v>0.27</v>
      </c>
      <c r="AC3" cm="1">
        <f t="array" ref="AC3">_xlfn.IFS(Raw_Data!AD3="High",0.61,Raw_Data!AD3="Moderate",0.27,Raw_Data!AD3="Low",0.12)</f>
        <v>0.61</v>
      </c>
      <c r="AD3" cm="1">
        <f t="array" ref="AD3">_xlfn.IFS(Raw_Data!AE3="High",0.61,Raw_Data!AE3="Moderate",0.27,Raw_Data!AE3="Low",0.12)</f>
        <v>0.12</v>
      </c>
      <c r="AE3" cm="1">
        <f t="array" ref="AE3">_xlfn.IFS(Raw_Data!AF3="High",0.61,Raw_Data!AF3="Moderate",0.27,Raw_Data!AF3="Low",0.12)</f>
        <v>0.27</v>
      </c>
      <c r="AF3" cm="1">
        <f t="array" ref="AF3">_xlfn.IFS(Raw_Data!AG3="High",0.61,Raw_Data!AG3="Moderate",0.27,Raw_Data!AG3="Low",0.12)</f>
        <v>0.27</v>
      </c>
      <c r="AG3" cm="1">
        <f t="array" ref="AG3">_xlfn.IFS(Raw_Data!AH3="High",0.61,Raw_Data!AH3="Moderate",0.27,Raw_Data!AH3="Low",0.12)</f>
        <v>0.61</v>
      </c>
      <c r="AH3" cm="1">
        <f t="array" ref="AH3">_xlfn.IFS(Raw_Data!AI3="High",0.61,Raw_Data!AI3="Moderate",0.27,Raw_Data!AI3="Low",0.12)</f>
        <v>0.61</v>
      </c>
      <c r="AI3" cm="1">
        <f t="array" ref="AI3">_xlfn.IFS(Raw_Data!AJ3="High",0.61,Raw_Data!AJ3="Moderate",0.27,Raw_Data!AJ3="Low",0.12)</f>
        <v>0.27</v>
      </c>
      <c r="AJ3" cm="1">
        <f t="array" ref="AJ3">_xlfn.IFS(Raw_Data!AK3="High",0.61,Raw_Data!AK3="Moderate",0.27,Raw_Data!AK3="Low",0.12)</f>
        <v>0.27</v>
      </c>
      <c r="AK3" cm="1">
        <f t="array" ref="AK3">_xlfn.IFS(Raw_Data!AL3="High",0.61,Raw_Data!AL3="Moderate",0.27,Raw_Data!AL3="Low",0.12)</f>
        <v>0.61</v>
      </c>
      <c r="AL3" cm="1">
        <f t="array" ref="AL3">_xlfn.IFS(Raw_Data!AM3="High",0.61,Raw_Data!AM3="Moderate",0.27,Raw_Data!AM3="Low",0.12)</f>
        <v>0.27</v>
      </c>
      <c r="AM3" cm="1">
        <f t="array" ref="AM3">_xlfn.IFS(Raw_Data!AN3="High",0.61,Raw_Data!AN3="Moderate",0.27,Raw_Data!AN3="Low",0.12)</f>
        <v>0.27</v>
      </c>
      <c r="AN3" cm="1">
        <f t="array" ref="AN3">_xlfn.IFS(Raw_Data!AO3="High",0.61,Raw_Data!AO3="Moderate",0.27,Raw_Data!AO3="Low",0.12)</f>
        <v>0.27</v>
      </c>
      <c r="AO3" cm="1">
        <f t="array" ref="AO3">_xlfn.IFS(Raw_Data!AP3="High",0.61,Raw_Data!AP3="Moderate",0.27,Raw_Data!AP3="Low",0.12)</f>
        <v>0.61</v>
      </c>
      <c r="AP3" cm="1">
        <f t="array" ref="AP3">_xlfn.IFS(Raw_Data!AQ3="High",0.61,Raw_Data!AQ3="Moderate",0.27,Raw_Data!AQ3="Low",0.12)</f>
        <v>0.27</v>
      </c>
      <c r="AQ3" cm="1">
        <f t="array" ref="AQ3">_xlfn.IFS(Raw_Data!AR3="High",0.61,Raw_Data!AR3="Moderate",0.27,Raw_Data!AR3="Low",0.12)</f>
        <v>0.61</v>
      </c>
      <c r="AR3" cm="1">
        <f t="array" ref="AR3">_xlfn.IFS(Raw_Data!AS3="High",0.61,Raw_Data!AS3="Moderate",0.27,Raw_Data!AS3="Low",0.12)</f>
        <v>0.61</v>
      </c>
      <c r="AS3" cm="1">
        <f t="array" ref="AS3">_xlfn.IFS(Raw_Data!AT3="High",0.61,Raw_Data!AT3="Moderate",0.27,Raw_Data!AT3="Low",0.12)</f>
        <v>0.12</v>
      </c>
      <c r="AT3" cm="1">
        <f t="array" ref="AT3">_xlfn.IFS(Raw_Data!AU3="High",0.61,Raw_Data!AU3="Moderate",0.27,Raw_Data!AU3="Low",0.12)</f>
        <v>0.61</v>
      </c>
      <c r="AU3" cm="1">
        <f t="array" ref="AU3">_xlfn.IFS(Raw_Data!AV3="High",0.61,Raw_Data!AV3="Moderate",0.27,Raw_Data!AV3="Low",0.12)</f>
        <v>0.27</v>
      </c>
      <c r="AV3" cm="1">
        <f t="array" ref="AV3">_xlfn.IFS(Raw_Data!AW3="High",0.61,Raw_Data!AW3="Moderate",0.27,Raw_Data!AW3="Low",0.12)</f>
        <v>0.61</v>
      </c>
      <c r="AW3" cm="1">
        <f t="array" ref="AW3">_xlfn.IFS(Raw_Data!AX3="High",0.61,Raw_Data!AX3="Moderate",0.27,Raw_Data!AX3="Low",0.12)</f>
        <v>0.61</v>
      </c>
      <c r="AX3" cm="1">
        <f t="array" ref="AX3">_xlfn.IFS(Raw_Data!AY3="High",0.61,Raw_Data!AY3="Moderate",0.27,Raw_Data!AY3="Low",0.12)</f>
        <v>0.27</v>
      </c>
      <c r="AY3" cm="1">
        <f t="array" ref="AY3">_xlfn.IFS(Raw_Data!AZ3="High",0.61,Raw_Data!AZ3="Moderate",0.27,Raw_Data!AZ3="Low",0.12)</f>
        <v>0.61</v>
      </c>
      <c r="AZ3" cm="1">
        <f t="array" ref="AZ3">_xlfn.IFS(Raw_Data!BA3="High",0.61,Raw_Data!BA3="Moderate",0.27,Raw_Data!BA3="Low",0.12)</f>
        <v>0.27</v>
      </c>
      <c r="BA3" cm="1">
        <f t="array" ref="BA3">_xlfn.IFS(Raw_Data!BB3="High",0.61,Raw_Data!BB3="Moderate",0.27,Raw_Data!BB3="Low",0.12)</f>
        <v>0.61</v>
      </c>
      <c r="BB3" cm="1">
        <f t="array" ref="BB3">_xlfn.IFS(Raw_Data!BC3="High",0.61,Raw_Data!BC3="Moderate",0.27,Raw_Data!BC3="Low",0.12)</f>
        <v>0.61</v>
      </c>
      <c r="BC3" cm="1">
        <f t="array" ref="BC3">_xlfn.IFS(Raw_Data!BD3="High",0.61,Raw_Data!BD3="Moderate",0.27,Raw_Data!BD3="Low",0.12)</f>
        <v>0.27</v>
      </c>
      <c r="BD3" cm="1">
        <f t="array" ref="BD3">_xlfn.IFS(Raw_Data!BE3="High",0.61,Raw_Data!BE3="Moderate",0.27,Raw_Data!BE3="Low",0.12)</f>
        <v>0.27</v>
      </c>
      <c r="BE3" cm="1">
        <f t="array" ref="BE3">_xlfn.IFS(Raw_Data!BF3="High",0.61,Raw_Data!BF3="Moderate",0.27,Raw_Data!BF3="Low",0.12)</f>
        <v>0.27</v>
      </c>
      <c r="BF3" cm="1">
        <f t="array" ref="BF3">_xlfn.IFS(Raw_Data!BG3="High",0.61,Raw_Data!BG3="Moderate",0.27,Raw_Data!BG3="Low",0.12)</f>
        <v>0.27</v>
      </c>
      <c r="BG3" cm="1">
        <f t="array" ref="BG3">_xlfn.IFS(Raw_Data!BH3="High",0.61,Raw_Data!BH3="Moderate",0.27,Raw_Data!BH3="Low",0.12)</f>
        <v>0.27</v>
      </c>
      <c r="BH3" cm="1">
        <f t="array" ref="BH3">_xlfn.IFS(Raw_Data!BI3="High",0.61,Raw_Data!BI3="Moderate",0.27,Raw_Data!BI3="Low",0.12)</f>
        <v>0.27</v>
      </c>
      <c r="BI3" cm="1">
        <f t="array" ref="BI3">_xlfn.IFS(Raw_Data!BJ3="High",0.61,Raw_Data!BJ3="Moderate",0.27,Raw_Data!BJ3="Low",0.12)</f>
        <v>0.61</v>
      </c>
      <c r="BJ3" cm="1">
        <f t="array" ref="BJ3">_xlfn.IFS(Raw_Data!BK3="High",0.61,Raw_Data!BK3="Moderate",0.27,Raw_Data!BK3="Low",0.12)</f>
        <v>0.27</v>
      </c>
      <c r="BK3" cm="1">
        <f t="array" ref="BK3">_xlfn.IFS(Raw_Data!BL3="High",0.61,Raw_Data!BL3="Moderate",0.27,Raw_Data!BL3="Low",0.12)</f>
        <v>0.61</v>
      </c>
      <c r="BL3" cm="1">
        <f t="array" ref="BL3">_xlfn.IFS(Raw_Data!BM3="High",0.61,Raw_Data!BM3="Moderate",0.27,Raw_Data!BM3="Low",0.12)</f>
        <v>0.61</v>
      </c>
      <c r="BM3" cm="1">
        <f t="array" ref="BM3">_xlfn.IFS(Raw_Data!BN3="High",0.61,Raw_Data!BN3="Moderate",0.27,Raw_Data!BN3="Low",0.12)</f>
        <v>0.27</v>
      </c>
      <c r="BN3" cm="1">
        <f t="array" ref="BN3">_xlfn.IFS(Raw_Data!BO3="High",0.61,Raw_Data!BO3="Moderate",0.27,Raw_Data!BO3="Low",0.12)</f>
        <v>0.61</v>
      </c>
      <c r="BO3" cm="1">
        <f t="array" ref="BO3">_xlfn.IFS(Raw_Data!BP3="High",0.61,Raw_Data!BP3="Moderate",0.27,Raw_Data!BP3="Low",0.12)</f>
        <v>0.27</v>
      </c>
      <c r="BP3" cm="1">
        <f t="array" ref="BP3">_xlfn.IFS(Raw_Data!BQ3="High",0.61,Raw_Data!BQ3="Moderate",0.27,Raw_Data!BQ3="Low",0.12)</f>
        <v>0.27</v>
      </c>
      <c r="BQ3" cm="1">
        <f t="array" ref="BQ3">_xlfn.IFS(Raw_Data!BR3="High",0.61,Raw_Data!BR3="Moderate",0.27,Raw_Data!BR3="Low",0.12)</f>
        <v>0.27</v>
      </c>
      <c r="BR3" cm="1">
        <f t="array" ref="BR3">_xlfn.IFS(Raw_Data!BS3="High",0.61,Raw_Data!BS3="Moderate",0.27,Raw_Data!BS3="Low",0.12)</f>
        <v>0.27</v>
      </c>
      <c r="BS3" cm="1">
        <f t="array" ref="BS3">_xlfn.IFS(Raw_Data!BT3="High",0.61,Raw_Data!BT3="Moderate",0.27,Raw_Data!BT3="Low",0.12)</f>
        <v>0.61</v>
      </c>
      <c r="BT3" cm="1">
        <f t="array" ref="BT3">_xlfn.IFS(Raw_Data!BU3="High",0.61,Raw_Data!BU3="Moderate",0.27,Raw_Data!BU3="Low",0.12)</f>
        <v>0.61</v>
      </c>
      <c r="BU3" cm="1">
        <f t="array" ref="BU3">_xlfn.IFS(Raw_Data!BV3="High",0.61,Raw_Data!BV3="Moderate",0.27,Raw_Data!BV3="Low",0.12)</f>
        <v>0.61</v>
      </c>
      <c r="BV3" cm="1">
        <f t="array" ref="BV3">_xlfn.IFS(Raw_Data!BW3="High",0.61,Raw_Data!BW3="Moderate",0.27,Raw_Data!BW3="Low",0.12)</f>
        <v>0.27</v>
      </c>
      <c r="BW3" cm="1">
        <f t="array" ref="BW3">_xlfn.IFS(Raw_Data!BX3="High",0.61,Raw_Data!BX3="Moderate",0.27,Raw_Data!BX3="Low",0.12)</f>
        <v>0.27</v>
      </c>
      <c r="BX3" cm="1">
        <f t="array" ref="BX3">_xlfn.IFS(Raw_Data!BY3="High",0.61,Raw_Data!BY3="Moderate",0.27,Raw_Data!BY3="Low",0.12)</f>
        <v>0.61</v>
      </c>
      <c r="BY3" cm="1">
        <f t="array" ref="BY3">_xlfn.IFS(Raw_Data!BZ3="High",0.61,Raw_Data!BZ3="Moderate",0.27,Raw_Data!BZ3="Low",0.12)</f>
        <v>0.27</v>
      </c>
      <c r="BZ3" cm="1">
        <f t="array" ref="BZ3">_xlfn.IFS(Raw_Data!CA3="High",0.61,Raw_Data!CA3="Moderate",0.27,Raw_Data!CA3="Low",0.12)</f>
        <v>0.61</v>
      </c>
      <c r="CA3" cm="1">
        <f t="array" ref="CA3">_xlfn.IFS(Raw_Data!CB3="High",0.61,Raw_Data!CB3="Moderate",0.27,Raw_Data!CB3="Low",0.12)</f>
        <v>0.27</v>
      </c>
      <c r="CB3" cm="1">
        <f t="array" ref="CB3">_xlfn.IFS(Raw_Data!CC3="High",0.61,Raw_Data!CC3="Moderate",0.27,Raw_Data!CC3="Low",0.12)</f>
        <v>0.27</v>
      </c>
      <c r="CC3" cm="1">
        <f t="array" ref="CC3">_xlfn.IFS(Raw_Data!CD3="High",0.61,Raw_Data!CD3="Moderate",0.27,Raw_Data!CD3="Low",0.12)</f>
        <v>0.61</v>
      </c>
      <c r="CD3" cm="1">
        <f t="array" ref="CD3">_xlfn.IFS(Raw_Data!CE3="High",0.61,Raw_Data!CE3="Moderate",0.27,Raw_Data!CE3="Low",0.12)</f>
        <v>0.27</v>
      </c>
      <c r="CE3" cm="1">
        <f t="array" ref="CE3">_xlfn.IFS(Raw_Data!CF3="High",0.61,Raw_Data!CF3="Moderate",0.27,Raw_Data!CF3="Low",0.12)</f>
        <v>0.27</v>
      </c>
      <c r="CF3" cm="1">
        <f t="array" ref="CF3">_xlfn.IFS(Raw_Data!CG3="High",0.61,Raw_Data!CG3="Moderate",0.27,Raw_Data!CG3="Low",0.12)</f>
        <v>0.61</v>
      </c>
      <c r="CG3" cm="1">
        <f t="array" ref="CG3">_xlfn.IFS(Raw_Data!CH3="High",0.61,Raw_Data!CH3="Moderate",0.27,Raw_Data!CH3="Low",0.12)</f>
        <v>0.12</v>
      </c>
      <c r="CH3" cm="1">
        <f t="array" ref="CH3">_xlfn.IFS(Raw_Data!CI3="High",0.61,Raw_Data!CI3="Moderate",0.27,Raw_Data!CI3="Low",0.12)</f>
        <v>0.61</v>
      </c>
      <c r="CI3" cm="1">
        <f t="array" ref="CI3">_xlfn.IFS(Raw_Data!CJ3="High",0.61,Raw_Data!CJ3="Moderate",0.27,Raw_Data!CJ3="Low",0.12)</f>
        <v>0.27</v>
      </c>
      <c r="CJ3" cm="1">
        <f t="array" ref="CJ3">_xlfn.IFS(Raw_Data!CK3="High",0.61,Raw_Data!CK3="Moderate",0.27,Raw_Data!CK3="Low",0.12)</f>
        <v>0.27</v>
      </c>
      <c r="CK3" cm="1">
        <f t="array" ref="CK3">_xlfn.IFS(Raw_Data!CL3="High",0.61,Raw_Data!CL3="Moderate",0.27,Raw_Data!CL3="Low",0.12)</f>
        <v>0.27</v>
      </c>
      <c r="CL3" cm="1">
        <f t="array" ref="CL3">_xlfn.IFS(Raw_Data!CM3="High",0.61,Raw_Data!CM3="Moderate",0.27,Raw_Data!CM3="Low",0.12)</f>
        <v>0.12</v>
      </c>
      <c r="CM3" cm="1">
        <f t="array" ref="CM3">_xlfn.IFS(Raw_Data!CN3="High",0.61,Raw_Data!CN3="Moderate",0.27,Raw_Data!CN3="Low",0.12)</f>
        <v>0.27</v>
      </c>
      <c r="CN3" cm="1">
        <f t="array" ref="CN3">_xlfn.IFS(Raw_Data!CO3="High",0.61,Raw_Data!CO3="Moderate",0.27,Raw_Data!CO3="Low",0.12)</f>
        <v>0.27</v>
      </c>
      <c r="CO3" cm="1">
        <f t="array" ref="CO3">_xlfn.IFS(Raw_Data!CP3="High",0.61,Raw_Data!CP3="Moderate",0.27,Raw_Data!CP3="Low",0.12)</f>
        <v>0.27</v>
      </c>
      <c r="CP3" cm="1">
        <f t="array" ref="CP3">_xlfn.IFS(Raw_Data!CQ3="High",0.61,Raw_Data!CQ3="Moderate",0.27,Raw_Data!CQ3="Low",0.12)</f>
        <v>0.61</v>
      </c>
      <c r="CQ3" cm="1">
        <f t="array" ref="CQ3">_xlfn.IFS(Raw_Data!CR3="High",0.61,Raw_Data!CR3="Moderate",0.27,Raw_Data!CR3="Low",0.12)</f>
        <v>0.12</v>
      </c>
      <c r="CR3" cm="1">
        <f t="array" ref="CR3">_xlfn.IFS(Raw_Data!CS3="High",0.61,Raw_Data!CS3="Moderate",0.27,Raw_Data!CS3="Low",0.12)</f>
        <v>0.61</v>
      </c>
      <c r="CS3" cm="1">
        <f t="array" ref="CS3">_xlfn.IFS(Raw_Data!CT3="High",0.61,Raw_Data!CT3="Moderate",0.27,Raw_Data!CT3="Low",0.12)</f>
        <v>0.12</v>
      </c>
      <c r="CT3" cm="1">
        <f t="array" ref="CT3">_xlfn.IFS(Raw_Data!CU3="High",0.61,Raw_Data!CU3="Moderate",0.27,Raw_Data!CU3="Low",0.12)</f>
        <v>0.12</v>
      </c>
      <c r="CU3" cm="1">
        <f t="array" ref="CU3">_xlfn.IFS(Raw_Data!CV3="High",0.61,Raw_Data!CV3="Moderate",0.27,Raw_Data!CV3="Low",0.12)</f>
        <v>0.27</v>
      </c>
      <c r="CV3" cm="1">
        <f t="array" ref="CV3">_xlfn.IFS(Raw_Data!CW3="High",0.61,Raw_Data!CW3="Moderate",0.27,Raw_Data!CW3="Low",0.12)</f>
        <v>0.12</v>
      </c>
      <c r="CW3" cm="1">
        <f t="array" ref="CW3">_xlfn.IFS(Raw_Data!CX3="High",0.61,Raw_Data!CX3="Moderate",0.27,Raw_Data!CX3="Low",0.12)</f>
        <v>0.61</v>
      </c>
      <c r="CX3" cm="1">
        <f t="array" ref="CX3">_xlfn.IFS(Raw_Data!CY3="High",0.61,Raw_Data!CY3="Moderate",0.27,Raw_Data!CY3="Low",0.12)</f>
        <v>0.27</v>
      </c>
      <c r="CY3" cm="1">
        <f t="array" ref="CY3">_xlfn.IFS(Raw_Data!CZ3="High",0.61,Raw_Data!CZ3="Moderate",0.27,Raw_Data!CZ3="Low",0.12)</f>
        <v>0.61</v>
      </c>
      <c r="CZ3" cm="1">
        <f t="array" ref="CZ3">_xlfn.IFS(Raw_Data!DA3="High",0.61,Raw_Data!DA3="Moderate",0.27,Raw_Data!DA3="Low",0.12)</f>
        <v>0.27</v>
      </c>
      <c r="DA3" cm="1">
        <f t="array" ref="DA3">_xlfn.IFS(Raw_Data!DB3="High",0.61,Raw_Data!DB3="Moderate",0.27,Raw_Data!DB3="Low",0.12)</f>
        <v>0.27</v>
      </c>
      <c r="DB3" cm="1">
        <f t="array" ref="DB3">_xlfn.IFS(Raw_Data!DC3="High",0.61,Raw_Data!DC3="Moderate",0.27,Raw_Data!DC3="Low",0.12)</f>
        <v>0.61</v>
      </c>
      <c r="DC3" cm="1">
        <f t="array" ref="DC3">_xlfn.IFS(Raw_Data!DD3="High",0.61,Raw_Data!DD3="Moderate",0.27,Raw_Data!DD3="Low",0.12)</f>
        <v>0.27</v>
      </c>
      <c r="DD3" cm="1">
        <f t="array" ref="DD3">_xlfn.IFS(Raw_Data!DE3="High",0.61,Raw_Data!DE3="Moderate",0.27,Raw_Data!DE3="Low",0.12)</f>
        <v>0.27</v>
      </c>
      <c r="DE3" cm="1">
        <f t="array" ref="DE3">_xlfn.IFS(Raw_Data!DF3="High",0.61,Raw_Data!DF3="Moderate",0.27,Raw_Data!DF3="Low",0.12)</f>
        <v>0.27</v>
      </c>
      <c r="DF3" cm="1">
        <f t="array" ref="DF3">_xlfn.IFS(Raw_Data!DG3="High",0.61,Raw_Data!DG3="Moderate",0.27,Raw_Data!DG3="Low",0.12)</f>
        <v>0.12</v>
      </c>
      <c r="DG3" cm="1">
        <f t="array" ref="DG3">_xlfn.IFS(Raw_Data!DH3="High",0.61,Raw_Data!DH3="Moderate",0.27,Raw_Data!DH3="Low",0.12)</f>
        <v>0.61</v>
      </c>
      <c r="DH3" cm="1">
        <f t="array" ref="DH3">_xlfn.IFS(Raw_Data!DI3="High",0.61,Raw_Data!DI3="Moderate",0.27,Raw_Data!DI3="Low",0.12)</f>
        <v>0.27</v>
      </c>
      <c r="DI3" cm="1">
        <f t="array" ref="DI3">_xlfn.IFS(Raw_Data!DJ3="High",0.61,Raw_Data!DJ3="Moderate",0.27,Raw_Data!DJ3="Low",0.12)</f>
        <v>0.61</v>
      </c>
      <c r="DJ3" cm="1">
        <f t="array" ref="DJ3">_xlfn.IFS(Raw_Data!DK3="High",0.61,Raw_Data!DK3="Moderate",0.27,Raw_Data!DK3="Low",0.12)</f>
        <v>0.61</v>
      </c>
      <c r="DK3" cm="1">
        <f t="array" ref="DK3">_xlfn.IFS(Raw_Data!DL3="High",0.61,Raw_Data!DL3="Moderate",0.27,Raw_Data!DL3="Low",0.12)</f>
        <v>0.12</v>
      </c>
      <c r="DL3" cm="1">
        <f t="array" ref="DL3">_xlfn.IFS(Raw_Data!DM3="High",0.61,Raw_Data!DM3="Moderate",0.27,Raw_Data!DM3="Low",0.12)</f>
        <v>0.27</v>
      </c>
      <c r="DM3" cm="1">
        <f t="array" ref="DM3">_xlfn.IFS(Raw_Data!DN3="High",0.61,Raw_Data!DN3="Moderate",0.27,Raw_Data!DN3="Low",0.12)</f>
        <v>0.27</v>
      </c>
      <c r="DN3" cm="1">
        <f t="array" ref="DN3">_xlfn.IFS(Raw_Data!DO3="High",0.61,Raw_Data!DO3="Moderate",0.27,Raw_Data!DO3="Low",0.12)</f>
        <v>0.27</v>
      </c>
      <c r="DO3" cm="1">
        <f t="array" ref="DO3">_xlfn.IFS(Raw_Data!DP3="High",0.61,Raw_Data!DP3="Moderate",0.27,Raw_Data!DP3="Low",0.12)</f>
        <v>0.12</v>
      </c>
      <c r="DP3" cm="1">
        <f t="array" ref="DP3">_xlfn.IFS(Raw_Data!DQ3="High",0.61,Raw_Data!DQ3="Moderate",0.27,Raw_Data!DQ3="Low",0.12)</f>
        <v>0.12</v>
      </c>
      <c r="DQ3" cm="1">
        <f t="array" ref="DQ3">_xlfn.IFS(Raw_Data!DR3="High",0.61,Raw_Data!DR3="Moderate",0.27,Raw_Data!DR3="Low",0.12)</f>
        <v>0.61</v>
      </c>
      <c r="DR3" cm="1">
        <f t="array" ref="DR3">_xlfn.IFS(Raw_Data!DS3="High",0.61,Raw_Data!DS3="Moderate",0.27,Raw_Data!DS3="Low",0.12)</f>
        <v>0.27</v>
      </c>
      <c r="DS3" cm="1">
        <f t="array" ref="DS3">_xlfn.IFS(Raw_Data!DT3="High",0.61,Raw_Data!DT3="Moderate",0.27,Raw_Data!DT3="Low",0.12)</f>
        <v>0.27</v>
      </c>
      <c r="DT3" cm="1">
        <f t="array" ref="DT3">_xlfn.IFS(Raw_Data!DU3="High",0.61,Raw_Data!DU3="Moderate",0.27,Raw_Data!DU3="Low",0.12)</f>
        <v>0.27</v>
      </c>
      <c r="DU3" cm="1">
        <f t="array" ref="DU3">_xlfn.IFS(Raw_Data!DV3="High",0.61,Raw_Data!DV3="Moderate",0.27,Raw_Data!DV3="Low",0.12)</f>
        <v>0.12</v>
      </c>
      <c r="DV3">
        <f t="shared" ref="DV3:DV56" si="0">IF(A3="Yes",AVERAGE(F3:DU3)," ")</f>
        <v>0.36775000000000002</v>
      </c>
    </row>
    <row r="4" spans="1:126" x14ac:dyDescent="0.2">
      <c r="A4" t="s">
        <v>127</v>
      </c>
      <c r="B4" t="str">
        <f>Raw_Data!C4</f>
        <v xml:space="preserve">Kenya </v>
      </c>
      <c r="C4" t="str">
        <f>Raw_Data!D4</f>
        <v>Implementer</v>
      </c>
      <c r="D4" t="str">
        <f>Raw_Data!E4</f>
        <v>Not involved at all</v>
      </c>
      <c r="E4" t="str">
        <f>Raw_Data!F4</f>
        <v>Significantly involved</v>
      </c>
      <c r="F4" cm="1">
        <f t="array" ref="F4">_xlfn.IFS(Raw_Data!G4="High",0.61,Raw_Data!G4="Moderate",0.27,Raw_Data!G4="Low",0.12)</f>
        <v>0.27</v>
      </c>
      <c r="G4" cm="1">
        <f t="array" ref="G4">_xlfn.IFS(Raw_Data!H4="High",0.61,Raw_Data!H4="Moderate",0.27,Raw_Data!H4="Low",0.12)</f>
        <v>0.27</v>
      </c>
      <c r="H4" cm="1">
        <f t="array" ref="H4">_xlfn.IFS(Raw_Data!I4="High",0.61,Raw_Data!I4="Moderate",0.27,Raw_Data!I4="Low",0.12)</f>
        <v>0.12</v>
      </c>
      <c r="I4" cm="1">
        <f t="array" ref="I4">_xlfn.IFS(Raw_Data!J4="High",0.61,Raw_Data!J4="Moderate",0.27,Raw_Data!J4="Low",0.12)</f>
        <v>0.12</v>
      </c>
      <c r="J4" cm="1">
        <f t="array" ref="J4">_xlfn.IFS(Raw_Data!K4="High",0.61,Raw_Data!K4="Moderate",0.27,Raw_Data!K4="Low",0.12)</f>
        <v>0.12</v>
      </c>
      <c r="K4" cm="1">
        <f t="array" ref="K4">_xlfn.IFS(Raw_Data!L4="High",0.61,Raw_Data!L4="Moderate",0.27,Raw_Data!L4="Low",0.12)</f>
        <v>0.61</v>
      </c>
      <c r="L4" cm="1">
        <f t="array" ref="L4">_xlfn.IFS(Raw_Data!M4="High",0.61,Raw_Data!M4="Moderate",0.27,Raw_Data!M4="Low",0.12)</f>
        <v>0.27</v>
      </c>
      <c r="M4" cm="1">
        <f t="array" ref="M4">_xlfn.IFS(Raw_Data!N4="High",0.61,Raw_Data!N4="Moderate",0.27,Raw_Data!N4="Low",0.12)</f>
        <v>0.27</v>
      </c>
      <c r="N4" cm="1">
        <f t="array" ref="N4">_xlfn.IFS(Raw_Data!O4="High",0.61,Raw_Data!O4="Moderate",0.27,Raw_Data!O4="Low",0.12)</f>
        <v>0.27</v>
      </c>
      <c r="O4" cm="1">
        <f t="array" ref="O4">_xlfn.IFS(Raw_Data!P4="High",0.61,Raw_Data!P4="Moderate",0.27,Raw_Data!P4="Low",0.12)</f>
        <v>0.12</v>
      </c>
      <c r="P4" cm="1">
        <f t="array" ref="P4">_xlfn.IFS(Raw_Data!Q4="High",0.61,Raw_Data!Q4="Moderate",0.27,Raw_Data!Q4="Low",0.12)</f>
        <v>0.12</v>
      </c>
      <c r="Q4" cm="1">
        <f t="array" ref="Q4">_xlfn.IFS(Raw_Data!R4="High",0.61,Raw_Data!R4="Moderate",0.27,Raw_Data!R4="Low",0.12)</f>
        <v>0.12</v>
      </c>
      <c r="R4" cm="1">
        <f t="array" ref="R4">_xlfn.IFS(Raw_Data!S4="High",0.61,Raw_Data!S4="Moderate",0.27,Raw_Data!S4="Low",0.12)</f>
        <v>0.12</v>
      </c>
      <c r="S4" cm="1">
        <f t="array" ref="S4">_xlfn.IFS(Raw_Data!T4="High",0.61,Raw_Data!T4="Moderate",0.27,Raw_Data!T4="Low",0.12)</f>
        <v>0.12</v>
      </c>
      <c r="T4" cm="1">
        <f t="array" ref="T4">_xlfn.IFS(Raw_Data!U4="High",0.61,Raw_Data!U4="Moderate",0.27,Raw_Data!U4="Low",0.12)</f>
        <v>0.12</v>
      </c>
      <c r="U4" cm="1">
        <f t="array" ref="U4">_xlfn.IFS(Raw_Data!V4="High",0.61,Raw_Data!V4="Moderate",0.27,Raw_Data!V4="Low",0.12)</f>
        <v>0.27</v>
      </c>
      <c r="V4" cm="1">
        <f t="array" ref="V4">_xlfn.IFS(Raw_Data!W4="High",0.61,Raw_Data!W4="Moderate",0.27,Raw_Data!W4="Low",0.12)</f>
        <v>0.61</v>
      </c>
      <c r="W4" cm="1">
        <f t="array" ref="W4">_xlfn.IFS(Raw_Data!X4="High",0.61,Raw_Data!X4="Moderate",0.27,Raw_Data!X4="Low",0.12)</f>
        <v>0.27</v>
      </c>
      <c r="X4" cm="1">
        <f t="array" ref="X4">_xlfn.IFS(Raw_Data!Y4="High",0.61,Raw_Data!Y4="Moderate",0.27,Raw_Data!Y4="Low",0.12)</f>
        <v>0.27</v>
      </c>
      <c r="Y4" cm="1">
        <f t="array" ref="Y4">_xlfn.IFS(Raw_Data!Z4="High",0.61,Raw_Data!Z4="Moderate",0.27,Raw_Data!Z4="Low",0.12)</f>
        <v>0.27</v>
      </c>
      <c r="Z4" cm="1">
        <f t="array" ref="Z4">_xlfn.IFS(Raw_Data!AA4="High",0.61,Raw_Data!AA4="Moderate",0.27,Raw_Data!AA4="Low",0.12)</f>
        <v>0.12</v>
      </c>
      <c r="AA4" cm="1">
        <f t="array" ref="AA4">_xlfn.IFS(Raw_Data!AB4="High",0.61,Raw_Data!AB4="Moderate",0.27,Raw_Data!AB4="Low",0.12)</f>
        <v>0.12</v>
      </c>
      <c r="AB4" cm="1">
        <f t="array" ref="AB4">_xlfn.IFS(Raw_Data!AC4="High",0.61,Raw_Data!AC4="Moderate",0.27,Raw_Data!AC4="Low",0.12)</f>
        <v>0.27</v>
      </c>
      <c r="AC4" cm="1">
        <f t="array" ref="AC4">_xlfn.IFS(Raw_Data!AD4="High",0.61,Raw_Data!AD4="Moderate",0.27,Raw_Data!AD4="Low",0.12)</f>
        <v>0.12</v>
      </c>
      <c r="AD4" cm="1">
        <f t="array" ref="AD4">_xlfn.IFS(Raw_Data!AE4="High",0.61,Raw_Data!AE4="Moderate",0.27,Raw_Data!AE4="Low",0.12)</f>
        <v>0.12</v>
      </c>
      <c r="AE4" cm="1">
        <f t="array" ref="AE4">_xlfn.IFS(Raw_Data!AF4="High",0.61,Raw_Data!AF4="Moderate",0.27,Raw_Data!AF4="Low",0.12)</f>
        <v>0.27</v>
      </c>
      <c r="AF4" cm="1">
        <f t="array" ref="AF4">_xlfn.IFS(Raw_Data!AG4="High",0.61,Raw_Data!AG4="Moderate",0.27,Raw_Data!AG4="Low",0.12)</f>
        <v>0.27</v>
      </c>
      <c r="AG4" cm="1">
        <f t="array" ref="AG4">_xlfn.IFS(Raw_Data!AH4="High",0.61,Raw_Data!AH4="Moderate",0.27,Raw_Data!AH4="Low",0.12)</f>
        <v>0.27</v>
      </c>
      <c r="AH4" cm="1">
        <f t="array" ref="AH4">_xlfn.IFS(Raw_Data!AI4="High",0.61,Raw_Data!AI4="Moderate",0.27,Raw_Data!AI4="Low",0.12)</f>
        <v>0.27</v>
      </c>
      <c r="AI4" cm="1">
        <f t="array" ref="AI4">_xlfn.IFS(Raw_Data!AJ4="High",0.61,Raw_Data!AJ4="Moderate",0.27,Raw_Data!AJ4="Low",0.12)</f>
        <v>0.27</v>
      </c>
      <c r="AJ4" cm="1">
        <f t="array" ref="AJ4">_xlfn.IFS(Raw_Data!AK4="High",0.61,Raw_Data!AK4="Moderate",0.27,Raw_Data!AK4="Low",0.12)</f>
        <v>0.61</v>
      </c>
      <c r="AK4" cm="1">
        <f t="array" ref="AK4">_xlfn.IFS(Raw_Data!AL4="High",0.61,Raw_Data!AL4="Moderate",0.27,Raw_Data!AL4="Low",0.12)</f>
        <v>0.61</v>
      </c>
      <c r="AL4" cm="1">
        <f t="array" ref="AL4">_xlfn.IFS(Raw_Data!AM4="High",0.61,Raw_Data!AM4="Moderate",0.27,Raw_Data!AM4="Low",0.12)</f>
        <v>0.61</v>
      </c>
      <c r="AM4" cm="1">
        <f t="array" ref="AM4">_xlfn.IFS(Raw_Data!AN4="High",0.61,Raw_Data!AN4="Moderate",0.27,Raw_Data!AN4="Low",0.12)</f>
        <v>0.61</v>
      </c>
      <c r="AN4" cm="1">
        <f t="array" ref="AN4">_xlfn.IFS(Raw_Data!AO4="High",0.61,Raw_Data!AO4="Moderate",0.27,Raw_Data!AO4="Low",0.12)</f>
        <v>0.61</v>
      </c>
      <c r="AO4" cm="1">
        <f t="array" ref="AO4">_xlfn.IFS(Raw_Data!AP4="High",0.61,Raw_Data!AP4="Moderate",0.27,Raw_Data!AP4="Low",0.12)</f>
        <v>0.27</v>
      </c>
      <c r="AP4" cm="1">
        <f t="array" ref="AP4">_xlfn.IFS(Raw_Data!AQ4="High",0.61,Raw_Data!AQ4="Moderate",0.27,Raw_Data!AQ4="Low",0.12)</f>
        <v>0.27</v>
      </c>
      <c r="AQ4" cm="1">
        <f t="array" ref="AQ4">_xlfn.IFS(Raw_Data!AR4="High",0.61,Raw_Data!AR4="Moderate",0.27,Raw_Data!AR4="Low",0.12)</f>
        <v>0.27</v>
      </c>
      <c r="AR4" cm="1">
        <f t="array" ref="AR4">_xlfn.IFS(Raw_Data!AS4="High",0.61,Raw_Data!AS4="Moderate",0.27,Raw_Data!AS4="Low",0.12)</f>
        <v>0.12</v>
      </c>
      <c r="AS4" cm="1">
        <f t="array" ref="AS4">_xlfn.IFS(Raw_Data!AT4="High",0.61,Raw_Data!AT4="Moderate",0.27,Raw_Data!AT4="Low",0.12)</f>
        <v>0.27</v>
      </c>
      <c r="AT4" cm="1">
        <f t="array" ref="AT4">_xlfn.IFS(Raw_Data!AU4="High",0.61,Raw_Data!AU4="Moderate",0.27,Raw_Data!AU4="Low",0.12)</f>
        <v>0.27</v>
      </c>
      <c r="AU4" cm="1">
        <f t="array" ref="AU4">_xlfn.IFS(Raw_Data!AV4="High",0.61,Raw_Data!AV4="Moderate",0.27,Raw_Data!AV4="Low",0.12)</f>
        <v>0.61</v>
      </c>
      <c r="AV4" cm="1">
        <f t="array" ref="AV4">_xlfn.IFS(Raw_Data!AW4="High",0.61,Raw_Data!AW4="Moderate",0.27,Raw_Data!AW4="Low",0.12)</f>
        <v>0.27</v>
      </c>
      <c r="AW4" cm="1">
        <f t="array" ref="AW4">_xlfn.IFS(Raw_Data!AX4="High",0.61,Raw_Data!AX4="Moderate",0.27,Raw_Data!AX4="Low",0.12)</f>
        <v>0.27</v>
      </c>
      <c r="AX4" cm="1">
        <f t="array" ref="AX4">_xlfn.IFS(Raw_Data!AY4="High",0.61,Raw_Data!AY4="Moderate",0.27,Raw_Data!AY4="Low",0.12)</f>
        <v>0.27</v>
      </c>
      <c r="AY4" cm="1">
        <f t="array" ref="AY4">_xlfn.IFS(Raw_Data!AZ4="High",0.61,Raw_Data!AZ4="Moderate",0.27,Raw_Data!AZ4="Low",0.12)</f>
        <v>0.61</v>
      </c>
      <c r="AZ4" cm="1">
        <f t="array" ref="AZ4">_xlfn.IFS(Raw_Data!BA4="High",0.61,Raw_Data!BA4="Moderate",0.27,Raw_Data!BA4="Low",0.12)</f>
        <v>0.61</v>
      </c>
      <c r="BA4" cm="1">
        <f t="array" ref="BA4">_xlfn.IFS(Raw_Data!BB4="High",0.61,Raw_Data!BB4="Moderate",0.27,Raw_Data!BB4="Low",0.12)</f>
        <v>0.61</v>
      </c>
      <c r="BB4" cm="1">
        <f t="array" ref="BB4">_xlfn.IFS(Raw_Data!BC4="High",0.61,Raw_Data!BC4="Moderate",0.27,Raw_Data!BC4="Low",0.12)</f>
        <v>0.27</v>
      </c>
      <c r="BC4" cm="1">
        <f t="array" ref="BC4">_xlfn.IFS(Raw_Data!BD4="High",0.61,Raw_Data!BD4="Moderate",0.27,Raw_Data!BD4="Low",0.12)</f>
        <v>0.27</v>
      </c>
      <c r="BD4" cm="1">
        <f t="array" ref="BD4">_xlfn.IFS(Raw_Data!BE4="High",0.61,Raw_Data!BE4="Moderate",0.27,Raw_Data!BE4="Low",0.12)</f>
        <v>0.61</v>
      </c>
      <c r="BE4" cm="1">
        <f t="array" ref="BE4">_xlfn.IFS(Raw_Data!BF4="High",0.61,Raw_Data!BF4="Moderate",0.27,Raw_Data!BF4="Low",0.12)</f>
        <v>0.61</v>
      </c>
      <c r="BF4" cm="1">
        <f t="array" ref="BF4">_xlfn.IFS(Raw_Data!BG4="High",0.61,Raw_Data!BG4="Moderate",0.27,Raw_Data!BG4="Low",0.12)</f>
        <v>0.61</v>
      </c>
      <c r="BG4" cm="1">
        <f t="array" ref="BG4">_xlfn.IFS(Raw_Data!BH4="High",0.61,Raw_Data!BH4="Moderate",0.27,Raw_Data!BH4="Low",0.12)</f>
        <v>0.61</v>
      </c>
      <c r="BH4" cm="1">
        <f t="array" ref="BH4">_xlfn.IFS(Raw_Data!BI4="High",0.61,Raw_Data!BI4="Moderate",0.27,Raw_Data!BI4="Low",0.12)</f>
        <v>0.61</v>
      </c>
      <c r="BI4" cm="1">
        <f t="array" ref="BI4">_xlfn.IFS(Raw_Data!BJ4="High",0.61,Raw_Data!BJ4="Moderate",0.27,Raw_Data!BJ4="Low",0.12)</f>
        <v>0.27</v>
      </c>
      <c r="BJ4" cm="1">
        <f t="array" ref="BJ4">_xlfn.IFS(Raw_Data!BK4="High",0.61,Raw_Data!BK4="Moderate",0.27,Raw_Data!BK4="Low",0.12)</f>
        <v>0.12</v>
      </c>
      <c r="BK4" cm="1">
        <f t="array" ref="BK4">_xlfn.IFS(Raw_Data!BL4="High",0.61,Raw_Data!BL4="Moderate",0.27,Raw_Data!BL4="Low",0.12)</f>
        <v>0.12</v>
      </c>
      <c r="BL4" cm="1">
        <f t="array" ref="BL4">_xlfn.IFS(Raw_Data!BM4="High",0.61,Raw_Data!BM4="Moderate",0.27,Raw_Data!BM4="Low",0.12)</f>
        <v>0.12</v>
      </c>
      <c r="BM4" cm="1">
        <f t="array" ref="BM4">_xlfn.IFS(Raw_Data!BN4="High",0.61,Raw_Data!BN4="Moderate",0.27,Raw_Data!BN4="Low",0.12)</f>
        <v>0.12</v>
      </c>
      <c r="BN4" cm="1">
        <f t="array" ref="BN4">_xlfn.IFS(Raw_Data!BO4="High",0.61,Raw_Data!BO4="Moderate",0.27,Raw_Data!BO4="Low",0.12)</f>
        <v>0.61</v>
      </c>
      <c r="BO4" cm="1">
        <f t="array" ref="BO4">_xlfn.IFS(Raw_Data!BP4="High",0.61,Raw_Data!BP4="Moderate",0.27,Raw_Data!BP4="Low",0.12)</f>
        <v>0.61</v>
      </c>
      <c r="BP4" cm="1">
        <f t="array" ref="BP4">_xlfn.IFS(Raw_Data!BQ4="High",0.61,Raw_Data!BQ4="Moderate",0.27,Raw_Data!BQ4="Low",0.12)</f>
        <v>0.61</v>
      </c>
      <c r="BQ4" cm="1">
        <f t="array" ref="BQ4">_xlfn.IFS(Raw_Data!BR4="High",0.61,Raw_Data!BR4="Moderate",0.27,Raw_Data!BR4="Low",0.12)</f>
        <v>0.27</v>
      </c>
      <c r="BR4" cm="1">
        <f t="array" ref="BR4">_xlfn.IFS(Raw_Data!BS4="High",0.61,Raw_Data!BS4="Moderate",0.27,Raw_Data!BS4="Low",0.12)</f>
        <v>0.27</v>
      </c>
      <c r="BS4" cm="1">
        <f t="array" ref="BS4">_xlfn.IFS(Raw_Data!BT4="High",0.61,Raw_Data!BT4="Moderate",0.27,Raw_Data!BT4="Low",0.12)</f>
        <v>0.27</v>
      </c>
      <c r="BT4" cm="1">
        <f t="array" ref="BT4">_xlfn.IFS(Raw_Data!BU4="High",0.61,Raw_Data!BU4="Moderate",0.27,Raw_Data!BU4="Low",0.12)</f>
        <v>0.61</v>
      </c>
      <c r="BU4" cm="1">
        <f t="array" ref="BU4">_xlfn.IFS(Raw_Data!BV4="High",0.61,Raw_Data!BV4="Moderate",0.27,Raw_Data!BV4="Low",0.12)</f>
        <v>0.61</v>
      </c>
      <c r="BV4" cm="1">
        <f t="array" ref="BV4">_xlfn.IFS(Raw_Data!BW4="High",0.61,Raw_Data!BW4="Moderate",0.27,Raw_Data!BW4="Low",0.12)</f>
        <v>0.61</v>
      </c>
      <c r="BW4" cm="1">
        <f t="array" ref="BW4">_xlfn.IFS(Raw_Data!BX4="High",0.61,Raw_Data!BX4="Moderate",0.27,Raw_Data!BX4="Low",0.12)</f>
        <v>0.27</v>
      </c>
      <c r="BX4" cm="1">
        <f t="array" ref="BX4">_xlfn.IFS(Raw_Data!BY4="High",0.61,Raw_Data!BY4="Moderate",0.27,Raw_Data!BY4="Low",0.12)</f>
        <v>0.27</v>
      </c>
      <c r="BY4" cm="1">
        <f t="array" ref="BY4">_xlfn.IFS(Raw_Data!BZ4="High",0.61,Raw_Data!BZ4="Moderate",0.27,Raw_Data!BZ4="Low",0.12)</f>
        <v>0.27</v>
      </c>
      <c r="BZ4" cm="1">
        <f t="array" ref="BZ4">_xlfn.IFS(Raw_Data!CA4="High",0.61,Raw_Data!CA4="Moderate",0.27,Raw_Data!CA4="Low",0.12)</f>
        <v>0.27</v>
      </c>
      <c r="CA4" cm="1">
        <f t="array" ref="CA4">_xlfn.IFS(Raw_Data!CB4="High",0.61,Raw_Data!CB4="Moderate",0.27,Raw_Data!CB4="Low",0.12)</f>
        <v>0.61</v>
      </c>
      <c r="CB4" cm="1">
        <f t="array" ref="CB4">_xlfn.IFS(Raw_Data!CC4="High",0.61,Raw_Data!CC4="Moderate",0.27,Raw_Data!CC4="Low",0.12)</f>
        <v>0.61</v>
      </c>
      <c r="CC4" cm="1">
        <f t="array" ref="CC4">_xlfn.IFS(Raw_Data!CD4="High",0.61,Raw_Data!CD4="Moderate",0.27,Raw_Data!CD4="Low",0.12)</f>
        <v>0.61</v>
      </c>
      <c r="CD4" cm="1">
        <f t="array" ref="CD4">_xlfn.IFS(Raw_Data!CE4="High",0.61,Raw_Data!CE4="Moderate",0.27,Raw_Data!CE4="Low",0.12)</f>
        <v>0.61</v>
      </c>
      <c r="CE4" cm="1">
        <f t="array" ref="CE4">_xlfn.IFS(Raw_Data!CF4="High",0.61,Raw_Data!CF4="Moderate",0.27,Raw_Data!CF4="Low",0.12)</f>
        <v>0.27</v>
      </c>
      <c r="CF4" cm="1">
        <f t="array" ref="CF4">_xlfn.IFS(Raw_Data!CG4="High",0.61,Raw_Data!CG4="Moderate",0.27,Raw_Data!CG4="Low",0.12)</f>
        <v>0.61</v>
      </c>
      <c r="CG4" cm="1">
        <f t="array" ref="CG4">_xlfn.IFS(Raw_Data!CH4="High",0.61,Raw_Data!CH4="Moderate",0.27,Raw_Data!CH4="Low",0.12)</f>
        <v>0.27</v>
      </c>
      <c r="CH4" cm="1">
        <f t="array" ref="CH4">_xlfn.IFS(Raw_Data!CI4="High",0.61,Raw_Data!CI4="Moderate",0.27,Raw_Data!CI4="Low",0.12)</f>
        <v>0.61</v>
      </c>
      <c r="CI4" cm="1">
        <f t="array" ref="CI4">_xlfn.IFS(Raw_Data!CJ4="High",0.61,Raw_Data!CJ4="Moderate",0.27,Raw_Data!CJ4="Low",0.12)</f>
        <v>0.61</v>
      </c>
      <c r="CJ4" cm="1">
        <f t="array" ref="CJ4">_xlfn.IFS(Raw_Data!CK4="High",0.61,Raw_Data!CK4="Moderate",0.27,Raw_Data!CK4="Low",0.12)</f>
        <v>0.61</v>
      </c>
      <c r="CK4" cm="1">
        <f t="array" ref="CK4">_xlfn.IFS(Raw_Data!CL4="High",0.61,Raw_Data!CL4="Moderate",0.27,Raw_Data!CL4="Low",0.12)</f>
        <v>0.61</v>
      </c>
      <c r="CL4" cm="1">
        <f t="array" ref="CL4">_xlfn.IFS(Raw_Data!CM4="High",0.61,Raw_Data!CM4="Moderate",0.27,Raw_Data!CM4="Low",0.12)</f>
        <v>0.12</v>
      </c>
      <c r="CM4" cm="1">
        <f t="array" ref="CM4">_xlfn.IFS(Raw_Data!CN4="High",0.61,Raw_Data!CN4="Moderate",0.27,Raw_Data!CN4="Low",0.12)</f>
        <v>0.27</v>
      </c>
      <c r="CN4" cm="1">
        <f t="array" ref="CN4">_xlfn.IFS(Raw_Data!CO4="High",0.61,Raw_Data!CO4="Moderate",0.27,Raw_Data!CO4="Low",0.12)</f>
        <v>0.61</v>
      </c>
      <c r="CO4" cm="1">
        <f t="array" ref="CO4">_xlfn.IFS(Raw_Data!CP4="High",0.61,Raw_Data!CP4="Moderate",0.27,Raw_Data!CP4="Low",0.12)</f>
        <v>0.61</v>
      </c>
      <c r="CP4" cm="1">
        <f t="array" ref="CP4">_xlfn.IFS(Raw_Data!CQ4="High",0.61,Raw_Data!CQ4="Moderate",0.27,Raw_Data!CQ4="Low",0.12)</f>
        <v>0.61</v>
      </c>
      <c r="CQ4" cm="1">
        <f t="array" ref="CQ4">_xlfn.IFS(Raw_Data!CR4="High",0.61,Raw_Data!CR4="Moderate",0.27,Raw_Data!CR4="Low",0.12)</f>
        <v>0.12</v>
      </c>
      <c r="CR4" cm="1">
        <f t="array" ref="CR4">_xlfn.IFS(Raw_Data!CS4="High",0.61,Raw_Data!CS4="Moderate",0.27,Raw_Data!CS4="Low",0.12)</f>
        <v>0.61</v>
      </c>
      <c r="CS4" cm="1">
        <f t="array" ref="CS4">_xlfn.IFS(Raw_Data!CT4="High",0.61,Raw_Data!CT4="Moderate",0.27,Raw_Data!CT4="Low",0.12)</f>
        <v>0.61</v>
      </c>
      <c r="CT4" cm="1">
        <f t="array" ref="CT4">_xlfn.IFS(Raw_Data!CU4="High",0.61,Raw_Data!CU4="Moderate",0.27,Raw_Data!CU4="Low",0.12)</f>
        <v>0.61</v>
      </c>
      <c r="CU4" cm="1">
        <f t="array" ref="CU4">_xlfn.IFS(Raw_Data!CV4="High",0.61,Raw_Data!CV4="Moderate",0.27,Raw_Data!CV4="Low",0.12)</f>
        <v>0.61</v>
      </c>
      <c r="CV4" cm="1">
        <f t="array" ref="CV4">_xlfn.IFS(Raw_Data!CW4="High",0.61,Raw_Data!CW4="Moderate",0.27,Raw_Data!CW4="Low",0.12)</f>
        <v>0.12</v>
      </c>
      <c r="CW4" cm="1">
        <f t="array" ref="CW4">_xlfn.IFS(Raw_Data!CX4="High",0.61,Raw_Data!CX4="Moderate",0.27,Raw_Data!CX4="Low",0.12)</f>
        <v>0.27</v>
      </c>
      <c r="CX4" cm="1">
        <f t="array" ref="CX4">_xlfn.IFS(Raw_Data!CY4="High",0.61,Raw_Data!CY4="Moderate",0.27,Raw_Data!CY4="Low",0.12)</f>
        <v>0.27</v>
      </c>
      <c r="CY4" cm="1">
        <f t="array" ref="CY4">_xlfn.IFS(Raw_Data!CZ4="High",0.61,Raw_Data!CZ4="Moderate",0.27,Raw_Data!CZ4="Low",0.12)</f>
        <v>0.27</v>
      </c>
      <c r="CZ4" cm="1">
        <f t="array" ref="CZ4">_xlfn.IFS(Raw_Data!DA4="High",0.61,Raw_Data!DA4="Moderate",0.27,Raw_Data!DA4="Low",0.12)</f>
        <v>0.27</v>
      </c>
      <c r="DA4" cm="1">
        <f t="array" ref="DA4">_xlfn.IFS(Raw_Data!DB4="High",0.61,Raw_Data!DB4="Moderate",0.27,Raw_Data!DB4="Low",0.12)</f>
        <v>0.27</v>
      </c>
      <c r="DB4" cm="1">
        <f t="array" ref="DB4">_xlfn.IFS(Raw_Data!DC4="High",0.61,Raw_Data!DC4="Moderate",0.27,Raw_Data!DC4="Low",0.12)</f>
        <v>0.61</v>
      </c>
      <c r="DC4" cm="1">
        <f t="array" ref="DC4">_xlfn.IFS(Raw_Data!DD4="High",0.61,Raw_Data!DD4="Moderate",0.27,Raw_Data!DD4="Low",0.12)</f>
        <v>0.61</v>
      </c>
      <c r="DD4" cm="1">
        <f t="array" ref="DD4">_xlfn.IFS(Raw_Data!DE4="High",0.61,Raw_Data!DE4="Moderate",0.27,Raw_Data!DE4="Low",0.12)</f>
        <v>0.61</v>
      </c>
      <c r="DE4" cm="1">
        <f t="array" ref="DE4">_xlfn.IFS(Raw_Data!DF4="High",0.61,Raw_Data!DF4="Moderate",0.27,Raw_Data!DF4="Low",0.12)</f>
        <v>0.27</v>
      </c>
      <c r="DF4" cm="1">
        <f t="array" ref="DF4">_xlfn.IFS(Raw_Data!DG4="High",0.61,Raw_Data!DG4="Moderate",0.27,Raw_Data!DG4="Low",0.12)</f>
        <v>0.27</v>
      </c>
      <c r="DG4" cm="1">
        <f t="array" ref="DG4">_xlfn.IFS(Raw_Data!DH4="High",0.61,Raw_Data!DH4="Moderate",0.27,Raw_Data!DH4="Low",0.12)</f>
        <v>0.27</v>
      </c>
      <c r="DH4" cm="1">
        <f t="array" ref="DH4">_xlfn.IFS(Raw_Data!DI4="High",0.61,Raw_Data!DI4="Moderate",0.27,Raw_Data!DI4="Low",0.12)</f>
        <v>0.27</v>
      </c>
      <c r="DI4" cm="1">
        <f t="array" ref="DI4">_xlfn.IFS(Raw_Data!DJ4="High",0.61,Raw_Data!DJ4="Moderate",0.27,Raw_Data!DJ4="Low",0.12)</f>
        <v>0.12</v>
      </c>
      <c r="DJ4" cm="1">
        <f t="array" ref="DJ4">_xlfn.IFS(Raw_Data!DK4="High",0.61,Raw_Data!DK4="Moderate",0.27,Raw_Data!DK4="Low",0.12)</f>
        <v>0.12</v>
      </c>
      <c r="DK4" cm="1">
        <f t="array" ref="DK4">_xlfn.IFS(Raw_Data!DL4="High",0.61,Raw_Data!DL4="Moderate",0.27,Raw_Data!DL4="Low",0.12)</f>
        <v>0.12</v>
      </c>
      <c r="DL4" cm="1">
        <f t="array" ref="DL4">_xlfn.IFS(Raw_Data!DM4="High",0.61,Raw_Data!DM4="Moderate",0.27,Raw_Data!DM4="Low",0.12)</f>
        <v>0.12</v>
      </c>
      <c r="DM4" cm="1">
        <f t="array" ref="DM4">_xlfn.IFS(Raw_Data!DN4="High",0.61,Raw_Data!DN4="Moderate",0.27,Raw_Data!DN4="Low",0.12)</f>
        <v>0.12</v>
      </c>
      <c r="DN4" cm="1">
        <f t="array" ref="DN4">_xlfn.IFS(Raw_Data!DO4="High",0.61,Raw_Data!DO4="Moderate",0.27,Raw_Data!DO4="Low",0.12)</f>
        <v>0.27</v>
      </c>
      <c r="DO4" cm="1">
        <f t="array" ref="DO4">_xlfn.IFS(Raw_Data!DP4="High",0.61,Raw_Data!DP4="Moderate",0.27,Raw_Data!DP4="Low",0.12)</f>
        <v>0.12</v>
      </c>
      <c r="DP4" cm="1">
        <f t="array" ref="DP4">_xlfn.IFS(Raw_Data!DQ4="High",0.61,Raw_Data!DQ4="Moderate",0.27,Raw_Data!DQ4="Low",0.12)</f>
        <v>0.12</v>
      </c>
      <c r="DQ4" cm="1">
        <f t="array" ref="DQ4">_xlfn.IFS(Raw_Data!DR4="High",0.61,Raw_Data!DR4="Moderate",0.27,Raw_Data!DR4="Low",0.12)</f>
        <v>0.27</v>
      </c>
      <c r="DR4" cm="1">
        <f t="array" ref="DR4">_xlfn.IFS(Raw_Data!DS4="High",0.61,Raw_Data!DS4="Moderate",0.27,Raw_Data!DS4="Low",0.12)</f>
        <v>0.12</v>
      </c>
      <c r="DS4" cm="1">
        <f t="array" ref="DS4">_xlfn.IFS(Raw_Data!DT4="High",0.61,Raw_Data!DT4="Moderate",0.27,Raw_Data!DT4="Low",0.12)</f>
        <v>0.12</v>
      </c>
      <c r="DT4" cm="1">
        <f t="array" ref="DT4">_xlfn.IFS(Raw_Data!DU4="High",0.61,Raw_Data!DU4="Moderate",0.27,Raw_Data!DU4="Low",0.12)</f>
        <v>0.12</v>
      </c>
      <c r="DU4" cm="1">
        <f t="array" ref="DU4">_xlfn.IFS(Raw_Data!DV4="High",0.61,Raw_Data!DV4="Moderate",0.27,Raw_Data!DV4="Low",0.12)</f>
        <v>0.12</v>
      </c>
      <c r="DV4">
        <f t="shared" si="0"/>
        <v>0.34616666666666646</v>
      </c>
    </row>
    <row r="5" spans="1:126" x14ac:dyDescent="0.2">
      <c r="A5" t="s">
        <v>127</v>
      </c>
      <c r="B5" t="str">
        <f>Raw_Data!C5</f>
        <v>USA</v>
      </c>
      <c r="C5" t="str">
        <f>Raw_Data!D5</f>
        <v>Implementer;Researcher;Donor</v>
      </c>
      <c r="D5" t="str">
        <f>Raw_Data!E5</f>
        <v>Somewhat involved</v>
      </c>
      <c r="E5" t="str">
        <f>Raw_Data!F5</f>
        <v>Extremely involved</v>
      </c>
      <c r="F5" cm="1">
        <f t="array" ref="F5">_xlfn.IFS(Raw_Data!G5="High",0.61,Raw_Data!G5="Moderate",0.27,Raw_Data!G5="Low",0.12)</f>
        <v>0.27</v>
      </c>
      <c r="G5" cm="1">
        <f t="array" ref="G5">_xlfn.IFS(Raw_Data!H5="High",0.61,Raw_Data!H5="Moderate",0.27,Raw_Data!H5="Low",0.12)</f>
        <v>0.27</v>
      </c>
      <c r="H5" cm="1">
        <f t="array" ref="H5">_xlfn.IFS(Raw_Data!I5="High",0.61,Raw_Data!I5="Moderate",0.27,Raw_Data!I5="Low",0.12)</f>
        <v>0.61</v>
      </c>
      <c r="I5" cm="1">
        <f t="array" ref="I5">_xlfn.IFS(Raw_Data!J5="High",0.61,Raw_Data!J5="Moderate",0.27,Raw_Data!J5="Low",0.12)</f>
        <v>0.61</v>
      </c>
      <c r="J5" cm="1">
        <f t="array" ref="J5">_xlfn.IFS(Raw_Data!K5="High",0.61,Raw_Data!K5="Moderate",0.27,Raw_Data!K5="Low",0.12)</f>
        <v>0.27</v>
      </c>
      <c r="K5" cm="1">
        <f t="array" ref="K5">_xlfn.IFS(Raw_Data!L5="High",0.61,Raw_Data!L5="Moderate",0.27,Raw_Data!L5="Low",0.12)</f>
        <v>0.27</v>
      </c>
      <c r="L5" cm="1">
        <f t="array" ref="L5">_xlfn.IFS(Raw_Data!M5="High",0.61,Raw_Data!M5="Moderate",0.27,Raw_Data!M5="Low",0.12)</f>
        <v>0.27</v>
      </c>
      <c r="M5" cm="1">
        <f t="array" ref="M5">_xlfn.IFS(Raw_Data!N5="High",0.61,Raw_Data!N5="Moderate",0.27,Raw_Data!N5="Low",0.12)</f>
        <v>0.27</v>
      </c>
      <c r="N5" cm="1">
        <f t="array" ref="N5">_xlfn.IFS(Raw_Data!O5="High",0.61,Raw_Data!O5="Moderate",0.27,Raw_Data!O5="Low",0.12)</f>
        <v>0.27</v>
      </c>
      <c r="O5" cm="1">
        <f t="array" ref="O5">_xlfn.IFS(Raw_Data!P5="High",0.61,Raw_Data!P5="Moderate",0.27,Raw_Data!P5="Low",0.12)</f>
        <v>0.61</v>
      </c>
      <c r="P5" cm="1">
        <f t="array" ref="P5">_xlfn.IFS(Raw_Data!Q5="High",0.61,Raw_Data!Q5="Moderate",0.27,Raw_Data!Q5="Low",0.12)</f>
        <v>0.12</v>
      </c>
      <c r="Q5" cm="1">
        <f t="array" ref="Q5">_xlfn.IFS(Raw_Data!R5="High",0.61,Raw_Data!R5="Moderate",0.27,Raw_Data!R5="Low",0.12)</f>
        <v>0.12</v>
      </c>
      <c r="R5" cm="1">
        <f t="array" ref="R5">_xlfn.IFS(Raw_Data!S5="High",0.61,Raw_Data!S5="Moderate",0.27,Raw_Data!S5="Low",0.12)</f>
        <v>0.12</v>
      </c>
      <c r="S5" cm="1">
        <f t="array" ref="S5">_xlfn.IFS(Raw_Data!T5="High",0.61,Raw_Data!T5="Moderate",0.27,Raw_Data!T5="Low",0.12)</f>
        <v>0.27</v>
      </c>
      <c r="T5" cm="1">
        <f t="array" ref="T5">_xlfn.IFS(Raw_Data!U5="High",0.61,Raw_Data!U5="Moderate",0.27,Raw_Data!U5="Low",0.12)</f>
        <v>0.27</v>
      </c>
      <c r="U5" cm="1">
        <f t="array" ref="U5">_xlfn.IFS(Raw_Data!V5="High",0.61,Raw_Data!V5="Moderate",0.27,Raw_Data!V5="Low",0.12)</f>
        <v>0.27</v>
      </c>
      <c r="V5" cm="1">
        <f t="array" ref="V5">_xlfn.IFS(Raw_Data!W5="High",0.61,Raw_Data!W5="Moderate",0.27,Raw_Data!W5="Low",0.12)</f>
        <v>0.27</v>
      </c>
      <c r="W5" cm="1">
        <f t="array" ref="W5">_xlfn.IFS(Raw_Data!X5="High",0.61,Raw_Data!X5="Moderate",0.27,Raw_Data!X5="Low",0.12)</f>
        <v>0.27</v>
      </c>
      <c r="X5" cm="1">
        <f t="array" ref="X5">_xlfn.IFS(Raw_Data!Y5="High",0.61,Raw_Data!Y5="Moderate",0.27,Raw_Data!Y5="Low",0.12)</f>
        <v>0.27</v>
      </c>
      <c r="Y5" cm="1">
        <f t="array" ref="Y5">_xlfn.IFS(Raw_Data!Z5="High",0.61,Raw_Data!Z5="Moderate",0.27,Raw_Data!Z5="Low",0.12)</f>
        <v>0.27</v>
      </c>
      <c r="Z5" cm="1">
        <f t="array" ref="Z5">_xlfn.IFS(Raw_Data!AA5="High",0.61,Raw_Data!AA5="Moderate",0.27,Raw_Data!AA5="Low",0.12)</f>
        <v>0.61</v>
      </c>
      <c r="AA5" cm="1">
        <f t="array" ref="AA5">_xlfn.IFS(Raw_Data!AB5="High",0.61,Raw_Data!AB5="Moderate",0.27,Raw_Data!AB5="Low",0.12)</f>
        <v>0.12</v>
      </c>
      <c r="AB5" cm="1">
        <f t="array" ref="AB5">_xlfn.IFS(Raw_Data!AC5="High",0.61,Raw_Data!AC5="Moderate",0.27,Raw_Data!AC5="Low",0.12)</f>
        <v>0.12</v>
      </c>
      <c r="AC5" cm="1">
        <f t="array" ref="AC5">_xlfn.IFS(Raw_Data!AD5="High",0.61,Raw_Data!AD5="Moderate",0.27,Raw_Data!AD5="Low",0.12)</f>
        <v>0.12</v>
      </c>
      <c r="AD5" cm="1">
        <f t="array" ref="AD5">_xlfn.IFS(Raw_Data!AE5="High",0.61,Raw_Data!AE5="Moderate",0.27,Raw_Data!AE5="Low",0.12)</f>
        <v>0.12</v>
      </c>
      <c r="AE5" cm="1">
        <f t="array" ref="AE5">_xlfn.IFS(Raw_Data!AF5="High",0.61,Raw_Data!AF5="Moderate",0.27,Raw_Data!AF5="Low",0.12)</f>
        <v>0.61</v>
      </c>
      <c r="AF5" cm="1">
        <f t="array" ref="AF5">_xlfn.IFS(Raw_Data!AG5="High",0.61,Raw_Data!AG5="Moderate",0.27,Raw_Data!AG5="Low",0.12)</f>
        <v>0.12</v>
      </c>
      <c r="AG5" cm="1">
        <f t="array" ref="AG5">_xlfn.IFS(Raw_Data!AH5="High",0.61,Raw_Data!AH5="Moderate",0.27,Raw_Data!AH5="Low",0.12)</f>
        <v>0.12</v>
      </c>
      <c r="AH5" cm="1">
        <f t="array" ref="AH5">_xlfn.IFS(Raw_Data!AI5="High",0.61,Raw_Data!AI5="Moderate",0.27,Raw_Data!AI5="Low",0.12)</f>
        <v>0.61</v>
      </c>
      <c r="AI5" cm="1">
        <f t="array" ref="AI5">_xlfn.IFS(Raw_Data!AJ5="High",0.61,Raw_Data!AJ5="Moderate",0.27,Raw_Data!AJ5="Low",0.12)</f>
        <v>0.12</v>
      </c>
      <c r="AJ5" cm="1">
        <f t="array" ref="AJ5">_xlfn.IFS(Raw_Data!AK5="High",0.61,Raw_Data!AK5="Moderate",0.27,Raw_Data!AK5="Low",0.12)</f>
        <v>0.27</v>
      </c>
      <c r="AK5" cm="1">
        <f t="array" ref="AK5">_xlfn.IFS(Raw_Data!AL5="High",0.61,Raw_Data!AL5="Moderate",0.27,Raw_Data!AL5="Low",0.12)</f>
        <v>0.27</v>
      </c>
      <c r="AL5" cm="1">
        <f t="array" ref="AL5">_xlfn.IFS(Raw_Data!AM5="High",0.61,Raw_Data!AM5="Moderate",0.27,Raw_Data!AM5="Low",0.12)</f>
        <v>0.27</v>
      </c>
      <c r="AM5" cm="1">
        <f t="array" ref="AM5">_xlfn.IFS(Raw_Data!AN5="High",0.61,Raw_Data!AN5="Moderate",0.27,Raw_Data!AN5="Low",0.12)</f>
        <v>0.61</v>
      </c>
      <c r="AN5" cm="1">
        <f t="array" ref="AN5">_xlfn.IFS(Raw_Data!AO5="High",0.61,Raw_Data!AO5="Moderate",0.27,Raw_Data!AO5="Low",0.12)</f>
        <v>0.27</v>
      </c>
      <c r="AO5" cm="1">
        <f t="array" ref="AO5">_xlfn.IFS(Raw_Data!AP5="High",0.61,Raw_Data!AP5="Moderate",0.27,Raw_Data!AP5="Low",0.12)</f>
        <v>0.27</v>
      </c>
      <c r="AP5" cm="1">
        <f t="array" ref="AP5">_xlfn.IFS(Raw_Data!AQ5="High",0.61,Raw_Data!AQ5="Moderate",0.27,Raw_Data!AQ5="Low",0.12)</f>
        <v>0.12</v>
      </c>
      <c r="AQ5" cm="1">
        <f t="array" ref="AQ5">_xlfn.IFS(Raw_Data!AR5="High",0.61,Raw_Data!AR5="Moderate",0.27,Raw_Data!AR5="Low",0.12)</f>
        <v>0.27</v>
      </c>
      <c r="AR5" cm="1">
        <f t="array" ref="AR5">_xlfn.IFS(Raw_Data!AS5="High",0.61,Raw_Data!AS5="Moderate",0.27,Raw_Data!AS5="Low",0.12)</f>
        <v>0.27</v>
      </c>
      <c r="AS5" cm="1">
        <f t="array" ref="AS5">_xlfn.IFS(Raw_Data!AT5="High",0.61,Raw_Data!AT5="Moderate",0.27,Raw_Data!AT5="Low",0.12)</f>
        <v>0.27</v>
      </c>
      <c r="AT5" cm="1">
        <f t="array" ref="AT5">_xlfn.IFS(Raw_Data!AU5="High",0.61,Raw_Data!AU5="Moderate",0.27,Raw_Data!AU5="Low",0.12)</f>
        <v>0.61</v>
      </c>
      <c r="AU5" cm="1">
        <f t="array" ref="AU5">_xlfn.IFS(Raw_Data!AV5="High",0.61,Raw_Data!AV5="Moderate",0.27,Raw_Data!AV5="Low",0.12)</f>
        <v>0.27</v>
      </c>
      <c r="AV5" cm="1">
        <f t="array" ref="AV5">_xlfn.IFS(Raw_Data!AW5="High",0.61,Raw_Data!AW5="Moderate",0.27,Raw_Data!AW5="Low",0.12)</f>
        <v>0.61</v>
      </c>
      <c r="AW5" cm="1">
        <f t="array" ref="AW5">_xlfn.IFS(Raw_Data!AX5="High",0.61,Raw_Data!AX5="Moderate",0.27,Raw_Data!AX5="Low",0.12)</f>
        <v>0.61</v>
      </c>
      <c r="AX5" cm="1">
        <f t="array" ref="AX5">_xlfn.IFS(Raw_Data!AY5="High",0.61,Raw_Data!AY5="Moderate",0.27,Raw_Data!AY5="Low",0.12)</f>
        <v>0.12</v>
      </c>
      <c r="AY5" cm="1">
        <f t="array" ref="AY5">_xlfn.IFS(Raw_Data!AZ5="High",0.61,Raw_Data!AZ5="Moderate",0.27,Raw_Data!AZ5="Low",0.12)</f>
        <v>0.61</v>
      </c>
      <c r="AZ5" cm="1">
        <f t="array" ref="AZ5">_xlfn.IFS(Raw_Data!BA5="High",0.61,Raw_Data!BA5="Moderate",0.27,Raw_Data!BA5="Low",0.12)</f>
        <v>0.27</v>
      </c>
      <c r="BA5" cm="1">
        <f t="array" ref="BA5">_xlfn.IFS(Raw_Data!BB5="High",0.61,Raw_Data!BB5="Moderate",0.27,Raw_Data!BB5="Low",0.12)</f>
        <v>0.27</v>
      </c>
      <c r="BB5" cm="1">
        <f t="array" ref="BB5">_xlfn.IFS(Raw_Data!BC5="High",0.61,Raw_Data!BC5="Moderate",0.27,Raw_Data!BC5="Low",0.12)</f>
        <v>0.61</v>
      </c>
      <c r="BC5" cm="1">
        <f t="array" ref="BC5">_xlfn.IFS(Raw_Data!BD5="High",0.61,Raw_Data!BD5="Moderate",0.27,Raw_Data!BD5="Low",0.12)</f>
        <v>0.27</v>
      </c>
      <c r="BD5" cm="1">
        <f t="array" ref="BD5">_xlfn.IFS(Raw_Data!BE5="High",0.61,Raw_Data!BE5="Moderate",0.27,Raw_Data!BE5="Low",0.12)</f>
        <v>0.27</v>
      </c>
      <c r="BE5" cm="1">
        <f t="array" ref="BE5">_xlfn.IFS(Raw_Data!BF5="High",0.61,Raw_Data!BF5="Moderate",0.27,Raw_Data!BF5="Low",0.12)</f>
        <v>0.12</v>
      </c>
      <c r="BF5" cm="1">
        <f t="array" ref="BF5">_xlfn.IFS(Raw_Data!BG5="High",0.61,Raw_Data!BG5="Moderate",0.27,Raw_Data!BG5="Low",0.12)</f>
        <v>0.12</v>
      </c>
      <c r="BG5" cm="1">
        <f t="array" ref="BG5">_xlfn.IFS(Raw_Data!BH5="High",0.61,Raw_Data!BH5="Moderate",0.27,Raw_Data!BH5="Low",0.12)</f>
        <v>0.61</v>
      </c>
      <c r="BH5" cm="1">
        <f t="array" ref="BH5">_xlfn.IFS(Raw_Data!BI5="High",0.61,Raw_Data!BI5="Moderate",0.27,Raw_Data!BI5="Low",0.12)</f>
        <v>0.12</v>
      </c>
      <c r="BI5" cm="1">
        <f t="array" ref="BI5">_xlfn.IFS(Raw_Data!BJ5="High",0.61,Raw_Data!BJ5="Moderate",0.27,Raw_Data!BJ5="Low",0.12)</f>
        <v>0.61</v>
      </c>
      <c r="BJ5" cm="1">
        <f t="array" ref="BJ5">_xlfn.IFS(Raw_Data!BK5="High",0.61,Raw_Data!BK5="Moderate",0.27,Raw_Data!BK5="Low",0.12)</f>
        <v>0.12</v>
      </c>
      <c r="BK5" cm="1">
        <f t="array" ref="BK5">_xlfn.IFS(Raw_Data!BL5="High",0.61,Raw_Data!BL5="Moderate",0.27,Raw_Data!BL5="Low",0.12)</f>
        <v>0.12</v>
      </c>
      <c r="BL5" cm="1">
        <f t="array" ref="BL5">_xlfn.IFS(Raw_Data!BM5="High",0.61,Raw_Data!BM5="Moderate",0.27,Raw_Data!BM5="Low",0.12)</f>
        <v>0.12</v>
      </c>
      <c r="BM5" cm="1">
        <f t="array" ref="BM5">_xlfn.IFS(Raw_Data!BN5="High",0.61,Raw_Data!BN5="Moderate",0.27,Raw_Data!BN5="Low",0.12)</f>
        <v>0.12</v>
      </c>
      <c r="BN5" cm="1">
        <f t="array" ref="BN5">_xlfn.IFS(Raw_Data!BO5="High",0.61,Raw_Data!BO5="Moderate",0.27,Raw_Data!BO5="Low",0.12)</f>
        <v>0.27</v>
      </c>
      <c r="BO5" cm="1">
        <f t="array" ref="BO5">_xlfn.IFS(Raw_Data!BP5="High",0.61,Raw_Data!BP5="Moderate",0.27,Raw_Data!BP5="Low",0.12)</f>
        <v>0.27</v>
      </c>
      <c r="BP5" cm="1">
        <f t="array" ref="BP5">_xlfn.IFS(Raw_Data!BQ5="High",0.61,Raw_Data!BQ5="Moderate",0.27,Raw_Data!BQ5="Low",0.12)</f>
        <v>0.61</v>
      </c>
      <c r="BQ5" cm="1">
        <f t="array" ref="BQ5">_xlfn.IFS(Raw_Data!BR5="High",0.61,Raw_Data!BR5="Moderate",0.27,Raw_Data!BR5="Low",0.12)</f>
        <v>0.27</v>
      </c>
      <c r="BR5" cm="1">
        <f t="array" ref="BR5">_xlfn.IFS(Raw_Data!BS5="High",0.61,Raw_Data!BS5="Moderate",0.27,Raw_Data!BS5="Low",0.12)</f>
        <v>0.61</v>
      </c>
      <c r="BS5" cm="1">
        <f t="array" ref="BS5">_xlfn.IFS(Raw_Data!BT5="High",0.61,Raw_Data!BT5="Moderate",0.27,Raw_Data!BT5="Low",0.12)</f>
        <v>0.27</v>
      </c>
      <c r="BT5" cm="1">
        <f t="array" ref="BT5">_xlfn.IFS(Raw_Data!BU5="High",0.61,Raw_Data!BU5="Moderate",0.27,Raw_Data!BU5="Low",0.12)</f>
        <v>0.27</v>
      </c>
      <c r="BU5" cm="1">
        <f t="array" ref="BU5">_xlfn.IFS(Raw_Data!BV5="High",0.61,Raw_Data!BV5="Moderate",0.27,Raw_Data!BV5="Low",0.12)</f>
        <v>0.27</v>
      </c>
      <c r="BV5" cm="1">
        <f t="array" ref="BV5">_xlfn.IFS(Raw_Data!BW5="High",0.61,Raw_Data!BW5="Moderate",0.27,Raw_Data!BW5="Low",0.12)</f>
        <v>0.27</v>
      </c>
      <c r="BW5" cm="1">
        <f t="array" ref="BW5">_xlfn.IFS(Raw_Data!BX5="High",0.61,Raw_Data!BX5="Moderate",0.27,Raw_Data!BX5="Low",0.12)</f>
        <v>0.27</v>
      </c>
      <c r="BX5" cm="1">
        <f t="array" ref="BX5">_xlfn.IFS(Raw_Data!BY5="High",0.61,Raw_Data!BY5="Moderate",0.27,Raw_Data!BY5="Low",0.12)</f>
        <v>0.27</v>
      </c>
      <c r="BY5" cm="1">
        <f t="array" ref="BY5">_xlfn.IFS(Raw_Data!BZ5="High",0.61,Raw_Data!BZ5="Moderate",0.27,Raw_Data!BZ5="Low",0.12)</f>
        <v>0.27</v>
      </c>
      <c r="BZ5" cm="1">
        <f t="array" ref="BZ5">_xlfn.IFS(Raw_Data!CA5="High",0.61,Raw_Data!CA5="Moderate",0.27,Raw_Data!CA5="Low",0.12)</f>
        <v>0.27</v>
      </c>
      <c r="CA5" cm="1">
        <f t="array" ref="CA5">_xlfn.IFS(Raw_Data!CB5="High",0.61,Raw_Data!CB5="Moderate",0.27,Raw_Data!CB5="Low",0.12)</f>
        <v>0.27</v>
      </c>
      <c r="CB5" cm="1">
        <f t="array" ref="CB5">_xlfn.IFS(Raw_Data!CC5="High",0.61,Raw_Data!CC5="Moderate",0.27,Raw_Data!CC5="Low",0.12)</f>
        <v>0.27</v>
      </c>
      <c r="CC5" cm="1">
        <f t="array" ref="CC5">_xlfn.IFS(Raw_Data!CD5="High",0.61,Raw_Data!CD5="Moderate",0.27,Raw_Data!CD5="Low",0.12)</f>
        <v>0.27</v>
      </c>
      <c r="CD5" cm="1">
        <f t="array" ref="CD5">_xlfn.IFS(Raw_Data!CE5="High",0.61,Raw_Data!CE5="Moderate",0.27,Raw_Data!CE5="Low",0.12)</f>
        <v>0.27</v>
      </c>
      <c r="CE5" cm="1">
        <f t="array" ref="CE5">_xlfn.IFS(Raw_Data!CF5="High",0.61,Raw_Data!CF5="Moderate",0.27,Raw_Data!CF5="Low",0.12)</f>
        <v>0.27</v>
      </c>
      <c r="CF5" cm="1">
        <f t="array" ref="CF5">_xlfn.IFS(Raw_Data!CG5="High",0.61,Raw_Data!CG5="Moderate",0.27,Raw_Data!CG5="Low",0.12)</f>
        <v>0.27</v>
      </c>
      <c r="CG5" cm="1">
        <f t="array" ref="CG5">_xlfn.IFS(Raw_Data!CH5="High",0.61,Raw_Data!CH5="Moderate",0.27,Raw_Data!CH5="Low",0.12)</f>
        <v>0.27</v>
      </c>
      <c r="CH5" cm="1">
        <f t="array" ref="CH5">_xlfn.IFS(Raw_Data!CI5="High",0.61,Raw_Data!CI5="Moderate",0.27,Raw_Data!CI5="Low",0.12)</f>
        <v>0.27</v>
      </c>
      <c r="CI5" cm="1">
        <f t="array" ref="CI5">_xlfn.IFS(Raw_Data!CJ5="High",0.61,Raw_Data!CJ5="Moderate",0.27,Raw_Data!CJ5="Low",0.12)</f>
        <v>0.61</v>
      </c>
      <c r="CJ5" cm="1">
        <f t="array" ref="CJ5">_xlfn.IFS(Raw_Data!CK5="High",0.61,Raw_Data!CK5="Moderate",0.27,Raw_Data!CK5="Low",0.12)</f>
        <v>0.61</v>
      </c>
      <c r="CK5" cm="1">
        <f t="array" ref="CK5">_xlfn.IFS(Raw_Data!CL5="High",0.61,Raw_Data!CL5="Moderate",0.27,Raw_Data!CL5="Low",0.12)</f>
        <v>0.27</v>
      </c>
      <c r="CL5" cm="1">
        <f t="array" ref="CL5">_xlfn.IFS(Raw_Data!CM5="High",0.61,Raw_Data!CM5="Moderate",0.27,Raw_Data!CM5="Low",0.12)</f>
        <v>0.61</v>
      </c>
      <c r="CM5" cm="1">
        <f t="array" ref="CM5">_xlfn.IFS(Raw_Data!CN5="High",0.61,Raw_Data!CN5="Moderate",0.27,Raw_Data!CN5="Low",0.12)</f>
        <v>0.61</v>
      </c>
      <c r="CN5" cm="1">
        <f t="array" ref="CN5">_xlfn.IFS(Raw_Data!CO5="High",0.61,Raw_Data!CO5="Moderate",0.27,Raw_Data!CO5="Low",0.12)</f>
        <v>0.27</v>
      </c>
      <c r="CO5" cm="1">
        <f t="array" ref="CO5">_xlfn.IFS(Raw_Data!CP5="High",0.61,Raw_Data!CP5="Moderate",0.27,Raw_Data!CP5="Low",0.12)</f>
        <v>0.61</v>
      </c>
      <c r="CP5" cm="1">
        <f t="array" ref="CP5">_xlfn.IFS(Raw_Data!CQ5="High",0.61,Raw_Data!CQ5="Moderate",0.27,Raw_Data!CQ5="Low",0.12)</f>
        <v>0.61</v>
      </c>
      <c r="CQ5" cm="1">
        <f t="array" ref="CQ5">_xlfn.IFS(Raw_Data!CR5="High",0.61,Raw_Data!CR5="Moderate",0.27,Raw_Data!CR5="Low",0.12)</f>
        <v>0.27</v>
      </c>
      <c r="CR5" cm="1">
        <f t="array" ref="CR5">_xlfn.IFS(Raw_Data!CS5="High",0.61,Raw_Data!CS5="Moderate",0.27,Raw_Data!CS5="Low",0.12)</f>
        <v>0.27</v>
      </c>
      <c r="CS5" cm="1">
        <f t="array" ref="CS5">_xlfn.IFS(Raw_Data!CT5="High",0.61,Raw_Data!CT5="Moderate",0.27,Raw_Data!CT5="Low",0.12)</f>
        <v>0.27</v>
      </c>
      <c r="CT5" cm="1">
        <f t="array" ref="CT5">_xlfn.IFS(Raw_Data!CU5="High",0.61,Raw_Data!CU5="Moderate",0.27,Raw_Data!CU5="Low",0.12)</f>
        <v>0.27</v>
      </c>
      <c r="CU5" cm="1">
        <f t="array" ref="CU5">_xlfn.IFS(Raw_Data!CV5="High",0.61,Raw_Data!CV5="Moderate",0.27,Raw_Data!CV5="Low",0.12)</f>
        <v>0.27</v>
      </c>
      <c r="CV5" cm="1">
        <f t="array" ref="CV5">_xlfn.IFS(Raw_Data!CW5="High",0.61,Raw_Data!CW5="Moderate",0.27,Raw_Data!CW5="Low",0.12)</f>
        <v>0.27</v>
      </c>
      <c r="CW5" cm="1">
        <f t="array" ref="CW5">_xlfn.IFS(Raw_Data!CX5="High",0.61,Raw_Data!CX5="Moderate",0.27,Raw_Data!CX5="Low",0.12)</f>
        <v>0.27</v>
      </c>
      <c r="CX5" cm="1">
        <f t="array" ref="CX5">_xlfn.IFS(Raw_Data!CY5="High",0.61,Raw_Data!CY5="Moderate",0.27,Raw_Data!CY5="Low",0.12)</f>
        <v>0.27</v>
      </c>
      <c r="CY5" cm="1">
        <f t="array" ref="CY5">_xlfn.IFS(Raw_Data!CZ5="High",0.61,Raw_Data!CZ5="Moderate",0.27,Raw_Data!CZ5="Low",0.12)</f>
        <v>0.27</v>
      </c>
      <c r="CZ5" cm="1">
        <f t="array" ref="CZ5">_xlfn.IFS(Raw_Data!DA5="High",0.61,Raw_Data!DA5="Moderate",0.27,Raw_Data!DA5="Low",0.12)</f>
        <v>0.27</v>
      </c>
      <c r="DA5" cm="1">
        <f t="array" ref="DA5">_xlfn.IFS(Raw_Data!DB5="High",0.61,Raw_Data!DB5="Moderate",0.27,Raw_Data!DB5="Low",0.12)</f>
        <v>0.61</v>
      </c>
      <c r="DB5" cm="1">
        <f t="array" ref="DB5">_xlfn.IFS(Raw_Data!DC5="High",0.61,Raw_Data!DC5="Moderate",0.27,Raw_Data!DC5="Low",0.12)</f>
        <v>0.61</v>
      </c>
      <c r="DC5" cm="1">
        <f t="array" ref="DC5">_xlfn.IFS(Raw_Data!DD5="High",0.61,Raw_Data!DD5="Moderate",0.27,Raw_Data!DD5="Low",0.12)</f>
        <v>0.12</v>
      </c>
      <c r="DD5" cm="1">
        <f t="array" ref="DD5">_xlfn.IFS(Raw_Data!DE5="High",0.61,Raw_Data!DE5="Moderate",0.27,Raw_Data!DE5="Low",0.12)</f>
        <v>0.12</v>
      </c>
      <c r="DE5" cm="1">
        <f t="array" ref="DE5">_xlfn.IFS(Raw_Data!DF5="High",0.61,Raw_Data!DF5="Moderate",0.27,Raw_Data!DF5="Low",0.12)</f>
        <v>0.12</v>
      </c>
      <c r="DF5" cm="1">
        <f t="array" ref="DF5">_xlfn.IFS(Raw_Data!DG5="High",0.61,Raw_Data!DG5="Moderate",0.27,Raw_Data!DG5="Low",0.12)</f>
        <v>0.12</v>
      </c>
      <c r="DG5" cm="1">
        <f t="array" ref="DG5">_xlfn.IFS(Raw_Data!DH5="High",0.61,Raw_Data!DH5="Moderate",0.27,Raw_Data!DH5="Low",0.12)</f>
        <v>0.27</v>
      </c>
      <c r="DH5" cm="1">
        <f t="array" ref="DH5">_xlfn.IFS(Raw_Data!DI5="High",0.61,Raw_Data!DI5="Moderate",0.27,Raw_Data!DI5="Low",0.12)</f>
        <v>0.27</v>
      </c>
      <c r="DI5" cm="1">
        <f t="array" ref="DI5">_xlfn.IFS(Raw_Data!DJ5="High",0.61,Raw_Data!DJ5="Moderate",0.27,Raw_Data!DJ5="Low",0.12)</f>
        <v>0.27</v>
      </c>
      <c r="DJ5" cm="1">
        <f t="array" ref="DJ5">_xlfn.IFS(Raw_Data!DK5="High",0.61,Raw_Data!DK5="Moderate",0.27,Raw_Data!DK5="Low",0.12)</f>
        <v>0.61</v>
      </c>
      <c r="DK5" cm="1">
        <f t="array" ref="DK5">_xlfn.IFS(Raw_Data!DL5="High",0.61,Raw_Data!DL5="Moderate",0.27,Raw_Data!DL5="Low",0.12)</f>
        <v>0.12</v>
      </c>
      <c r="DL5" cm="1">
        <f t="array" ref="DL5">_xlfn.IFS(Raw_Data!DM5="High",0.61,Raw_Data!DM5="Moderate",0.27,Raw_Data!DM5="Low",0.12)</f>
        <v>0.61</v>
      </c>
      <c r="DM5" cm="1">
        <f t="array" ref="DM5">_xlfn.IFS(Raw_Data!DN5="High",0.61,Raw_Data!DN5="Moderate",0.27,Raw_Data!DN5="Low",0.12)</f>
        <v>0.27</v>
      </c>
      <c r="DN5" cm="1">
        <f t="array" ref="DN5">_xlfn.IFS(Raw_Data!DO5="High",0.61,Raw_Data!DO5="Moderate",0.27,Raw_Data!DO5="Low",0.12)</f>
        <v>0.61</v>
      </c>
      <c r="DO5" cm="1">
        <f t="array" ref="DO5">_xlfn.IFS(Raw_Data!DP5="High",0.61,Raw_Data!DP5="Moderate",0.27,Raw_Data!DP5="Low",0.12)</f>
        <v>0.27</v>
      </c>
      <c r="DP5" cm="1">
        <f t="array" ref="DP5">_xlfn.IFS(Raw_Data!DQ5="High",0.61,Raw_Data!DQ5="Moderate",0.27,Raw_Data!DQ5="Low",0.12)</f>
        <v>0.12</v>
      </c>
      <c r="DQ5" cm="1">
        <f t="array" ref="DQ5">_xlfn.IFS(Raw_Data!DR5="High",0.61,Raw_Data!DR5="Moderate",0.27,Raw_Data!DR5="Low",0.12)</f>
        <v>0.61</v>
      </c>
      <c r="DR5" cm="1">
        <f t="array" ref="DR5">_xlfn.IFS(Raw_Data!DS5="High",0.61,Raw_Data!DS5="Moderate",0.27,Raw_Data!DS5="Low",0.12)</f>
        <v>0.12</v>
      </c>
      <c r="DS5" cm="1">
        <f t="array" ref="DS5">_xlfn.IFS(Raw_Data!DT5="High",0.61,Raw_Data!DT5="Moderate",0.27,Raw_Data!DT5="Low",0.12)</f>
        <v>0.12</v>
      </c>
      <c r="DT5" cm="1">
        <f t="array" ref="DT5">_xlfn.IFS(Raw_Data!DU5="High",0.61,Raw_Data!DU5="Moderate",0.27,Raw_Data!DU5="Low",0.12)</f>
        <v>0.12</v>
      </c>
      <c r="DU5" cm="1">
        <f t="array" ref="DU5">_xlfn.IFS(Raw_Data!DV5="High",0.61,Raw_Data!DV5="Moderate",0.27,Raw_Data!DV5="Low",0.12)</f>
        <v>0.12</v>
      </c>
      <c r="DV5">
        <f t="shared" si="0"/>
        <v>0.31308333333333305</v>
      </c>
    </row>
    <row r="6" spans="1:126" x14ac:dyDescent="0.2">
      <c r="A6" t="s">
        <v>127</v>
      </c>
      <c r="B6" t="str">
        <f>Raw_Data!C6</f>
        <v>Washington, D.C.</v>
      </c>
      <c r="C6" t="str">
        <f>Raw_Data!D6</f>
        <v>Researcher</v>
      </c>
      <c r="D6" t="str">
        <f>Raw_Data!E6</f>
        <v>Extremely involved</v>
      </c>
      <c r="E6" t="str">
        <f>Raw_Data!F6</f>
        <v>Somewhat involved</v>
      </c>
      <c r="F6" cm="1">
        <f t="array" ref="F6">_xlfn.IFS(Raw_Data!G6="High",0.61,Raw_Data!G6="Moderate",0.27,Raw_Data!G6="Low",0.12)</f>
        <v>0.27</v>
      </c>
      <c r="G6" cm="1">
        <f t="array" ref="G6">_xlfn.IFS(Raw_Data!H6="High",0.61,Raw_Data!H6="Moderate",0.27,Raw_Data!H6="Low",0.12)</f>
        <v>0.61</v>
      </c>
      <c r="H6" cm="1">
        <f t="array" ref="H6">_xlfn.IFS(Raw_Data!I6="High",0.61,Raw_Data!I6="Moderate",0.27,Raw_Data!I6="Low",0.12)</f>
        <v>0.27</v>
      </c>
      <c r="I6" cm="1">
        <f t="array" ref="I6">_xlfn.IFS(Raw_Data!J6="High",0.61,Raw_Data!J6="Moderate",0.27,Raw_Data!J6="Low",0.12)</f>
        <v>0.27</v>
      </c>
      <c r="J6" cm="1">
        <f t="array" ref="J6">_xlfn.IFS(Raw_Data!K6="High",0.61,Raw_Data!K6="Moderate",0.27,Raw_Data!K6="Low",0.12)</f>
        <v>0.27</v>
      </c>
      <c r="K6" cm="1">
        <f t="array" ref="K6">_xlfn.IFS(Raw_Data!L6="High",0.61,Raw_Data!L6="Moderate",0.27,Raw_Data!L6="Low",0.12)</f>
        <v>0.61</v>
      </c>
      <c r="L6" cm="1">
        <f t="array" ref="L6">_xlfn.IFS(Raw_Data!M6="High",0.61,Raw_Data!M6="Moderate",0.27,Raw_Data!M6="Low",0.12)</f>
        <v>0.61</v>
      </c>
      <c r="M6" cm="1">
        <f t="array" ref="M6">_xlfn.IFS(Raw_Data!N6="High",0.61,Raw_Data!N6="Moderate",0.27,Raw_Data!N6="Low",0.12)</f>
        <v>0.61</v>
      </c>
      <c r="N6" cm="1">
        <f t="array" ref="N6">_xlfn.IFS(Raw_Data!O6="High",0.61,Raw_Data!O6="Moderate",0.27,Raw_Data!O6="Low",0.12)</f>
        <v>0.27</v>
      </c>
      <c r="O6" cm="1">
        <f t="array" ref="O6">_xlfn.IFS(Raw_Data!P6="High",0.61,Raw_Data!P6="Moderate",0.27,Raw_Data!P6="Low",0.12)</f>
        <v>0.61</v>
      </c>
      <c r="P6" cm="1">
        <f t="array" ref="P6">_xlfn.IFS(Raw_Data!Q6="High",0.61,Raw_Data!Q6="Moderate",0.27,Raw_Data!Q6="Low",0.12)</f>
        <v>0.12</v>
      </c>
      <c r="Q6" cm="1">
        <f t="array" ref="Q6">_xlfn.IFS(Raw_Data!R6="High",0.61,Raw_Data!R6="Moderate",0.27,Raw_Data!R6="Low",0.12)</f>
        <v>0.27</v>
      </c>
      <c r="R6" cm="1">
        <f t="array" ref="R6">_xlfn.IFS(Raw_Data!S6="High",0.61,Raw_Data!S6="Moderate",0.27,Raw_Data!S6="Low",0.12)</f>
        <v>0.27</v>
      </c>
      <c r="S6" cm="1">
        <f t="array" ref="S6">_xlfn.IFS(Raw_Data!T6="High",0.61,Raw_Data!T6="Moderate",0.27,Raw_Data!T6="Low",0.12)</f>
        <v>0.61</v>
      </c>
      <c r="T6" cm="1">
        <f t="array" ref="T6">_xlfn.IFS(Raw_Data!U6="High",0.61,Raw_Data!U6="Moderate",0.27,Raw_Data!U6="Low",0.12)</f>
        <v>0.27</v>
      </c>
      <c r="U6" cm="1">
        <f t="array" ref="U6">_xlfn.IFS(Raw_Data!V6="High",0.61,Raw_Data!V6="Moderate",0.27,Raw_Data!V6="Low",0.12)</f>
        <v>0.27</v>
      </c>
      <c r="V6" cm="1">
        <f t="array" ref="V6">_xlfn.IFS(Raw_Data!W6="High",0.61,Raw_Data!W6="Moderate",0.27,Raw_Data!W6="Low",0.12)</f>
        <v>0.61</v>
      </c>
      <c r="W6" cm="1">
        <f t="array" ref="W6">_xlfn.IFS(Raw_Data!X6="High",0.61,Raw_Data!X6="Moderate",0.27,Raw_Data!X6="Low",0.12)</f>
        <v>0.61</v>
      </c>
      <c r="X6" cm="1">
        <f t="array" ref="X6">_xlfn.IFS(Raw_Data!Y6="High",0.61,Raw_Data!Y6="Moderate",0.27,Raw_Data!Y6="Low",0.12)</f>
        <v>0.61</v>
      </c>
      <c r="Y6" cm="1">
        <f t="array" ref="Y6">_xlfn.IFS(Raw_Data!Z6="High",0.61,Raw_Data!Z6="Moderate",0.27,Raw_Data!Z6="Low",0.12)</f>
        <v>0.27</v>
      </c>
      <c r="Z6" cm="1">
        <f t="array" ref="Z6">_xlfn.IFS(Raw_Data!AA6="High",0.61,Raw_Data!AA6="Moderate",0.27,Raw_Data!AA6="Low",0.12)</f>
        <v>0.61</v>
      </c>
      <c r="AA6" cm="1">
        <f t="array" ref="AA6">_xlfn.IFS(Raw_Data!AB6="High",0.61,Raw_Data!AB6="Moderate",0.27,Raw_Data!AB6="Low",0.12)</f>
        <v>0.27</v>
      </c>
      <c r="AB6" cm="1">
        <f t="array" ref="AB6">_xlfn.IFS(Raw_Data!AC6="High",0.61,Raw_Data!AC6="Moderate",0.27,Raw_Data!AC6="Low",0.12)</f>
        <v>0.61</v>
      </c>
      <c r="AC6" cm="1">
        <f t="array" ref="AC6">_xlfn.IFS(Raw_Data!AD6="High",0.61,Raw_Data!AD6="Moderate",0.27,Raw_Data!AD6="Low",0.12)</f>
        <v>0.61</v>
      </c>
      <c r="AD6" cm="1">
        <f t="array" ref="AD6">_xlfn.IFS(Raw_Data!AE6="High",0.61,Raw_Data!AE6="Moderate",0.27,Raw_Data!AE6="Low",0.12)</f>
        <v>0.12</v>
      </c>
      <c r="AE6" cm="1">
        <f t="array" ref="AE6">_xlfn.IFS(Raw_Data!AF6="High",0.61,Raw_Data!AF6="Moderate",0.27,Raw_Data!AF6="Low",0.12)</f>
        <v>0.27</v>
      </c>
      <c r="AF6" cm="1">
        <f t="array" ref="AF6">_xlfn.IFS(Raw_Data!AG6="High",0.61,Raw_Data!AG6="Moderate",0.27,Raw_Data!AG6="Low",0.12)</f>
        <v>0.12</v>
      </c>
      <c r="AG6" cm="1">
        <f t="array" ref="AG6">_xlfn.IFS(Raw_Data!AH6="High",0.61,Raw_Data!AH6="Moderate",0.27,Raw_Data!AH6="Low",0.12)</f>
        <v>0.12</v>
      </c>
      <c r="AH6" cm="1">
        <f t="array" ref="AH6">_xlfn.IFS(Raw_Data!AI6="High",0.61,Raw_Data!AI6="Moderate",0.27,Raw_Data!AI6="Low",0.12)</f>
        <v>0.61</v>
      </c>
      <c r="AI6" cm="1">
        <f t="array" ref="AI6">_xlfn.IFS(Raw_Data!AJ6="High",0.61,Raw_Data!AJ6="Moderate",0.27,Raw_Data!AJ6="Low",0.12)</f>
        <v>0.12</v>
      </c>
      <c r="AJ6" cm="1">
        <f t="array" ref="AJ6">_xlfn.IFS(Raw_Data!AK6="High",0.61,Raw_Data!AK6="Moderate",0.27,Raw_Data!AK6="Low",0.12)</f>
        <v>0.12</v>
      </c>
      <c r="AK6" cm="1">
        <f t="array" ref="AK6">_xlfn.IFS(Raw_Data!AL6="High",0.61,Raw_Data!AL6="Moderate",0.27,Raw_Data!AL6="Low",0.12)</f>
        <v>0.61</v>
      </c>
      <c r="AL6" cm="1">
        <f t="array" ref="AL6">_xlfn.IFS(Raw_Data!AM6="High",0.61,Raw_Data!AM6="Moderate",0.27,Raw_Data!AM6="Low",0.12)</f>
        <v>0.27</v>
      </c>
      <c r="AM6" cm="1">
        <f t="array" ref="AM6">_xlfn.IFS(Raw_Data!AN6="High",0.61,Raw_Data!AN6="Moderate",0.27,Raw_Data!AN6="Low",0.12)</f>
        <v>0.61</v>
      </c>
      <c r="AN6" cm="1">
        <f t="array" ref="AN6">_xlfn.IFS(Raw_Data!AO6="High",0.61,Raw_Data!AO6="Moderate",0.27,Raw_Data!AO6="Low",0.12)</f>
        <v>0.61</v>
      </c>
      <c r="AO6" cm="1">
        <f t="array" ref="AO6">_xlfn.IFS(Raw_Data!AP6="High",0.61,Raw_Data!AP6="Moderate",0.27,Raw_Data!AP6="Low",0.12)</f>
        <v>0.12</v>
      </c>
      <c r="AP6" cm="1">
        <f t="array" ref="AP6">_xlfn.IFS(Raw_Data!AQ6="High",0.61,Raw_Data!AQ6="Moderate",0.27,Raw_Data!AQ6="Low",0.12)</f>
        <v>0.61</v>
      </c>
      <c r="AQ6" cm="1">
        <f t="array" ref="AQ6">_xlfn.IFS(Raw_Data!AR6="High",0.61,Raw_Data!AR6="Moderate",0.27,Raw_Data!AR6="Low",0.12)</f>
        <v>0.12</v>
      </c>
      <c r="AR6" cm="1">
        <f t="array" ref="AR6">_xlfn.IFS(Raw_Data!AS6="High",0.61,Raw_Data!AS6="Moderate",0.27,Raw_Data!AS6="Low",0.12)</f>
        <v>0.61</v>
      </c>
      <c r="AS6" cm="1">
        <f t="array" ref="AS6">_xlfn.IFS(Raw_Data!AT6="High",0.61,Raw_Data!AT6="Moderate",0.27,Raw_Data!AT6="Low",0.12)</f>
        <v>0.61</v>
      </c>
      <c r="AT6" cm="1">
        <f t="array" ref="AT6">_xlfn.IFS(Raw_Data!AU6="High",0.61,Raw_Data!AU6="Moderate",0.27,Raw_Data!AU6="Low",0.12)</f>
        <v>0.27</v>
      </c>
      <c r="AU6" cm="1">
        <f t="array" ref="AU6">_xlfn.IFS(Raw_Data!AV6="High",0.61,Raw_Data!AV6="Moderate",0.27,Raw_Data!AV6="Low",0.12)</f>
        <v>0.61</v>
      </c>
      <c r="AV6" cm="1">
        <f t="array" ref="AV6">_xlfn.IFS(Raw_Data!AW6="High",0.61,Raw_Data!AW6="Moderate",0.27,Raw_Data!AW6="Low",0.12)</f>
        <v>0.27</v>
      </c>
      <c r="AW6" cm="1">
        <f t="array" ref="AW6">_xlfn.IFS(Raw_Data!AX6="High",0.61,Raw_Data!AX6="Moderate",0.27,Raw_Data!AX6="Low",0.12)</f>
        <v>0.61</v>
      </c>
      <c r="AX6" cm="1">
        <f t="array" ref="AX6">_xlfn.IFS(Raw_Data!AY6="High",0.61,Raw_Data!AY6="Moderate",0.27,Raw_Data!AY6="Low",0.12)</f>
        <v>0.61</v>
      </c>
      <c r="AY6" cm="1">
        <f t="array" ref="AY6">_xlfn.IFS(Raw_Data!AZ6="High",0.61,Raw_Data!AZ6="Moderate",0.27,Raw_Data!AZ6="Low",0.12)</f>
        <v>0.61</v>
      </c>
      <c r="AZ6" cm="1">
        <f t="array" ref="AZ6">_xlfn.IFS(Raw_Data!BA6="High",0.61,Raw_Data!BA6="Moderate",0.27,Raw_Data!BA6="Low",0.12)</f>
        <v>0.27</v>
      </c>
      <c r="BA6" cm="1">
        <f t="array" ref="BA6">_xlfn.IFS(Raw_Data!BB6="High",0.61,Raw_Data!BB6="Moderate",0.27,Raw_Data!BB6="Low",0.12)</f>
        <v>0.27</v>
      </c>
      <c r="BB6" cm="1">
        <f t="array" ref="BB6">_xlfn.IFS(Raw_Data!BC6="High",0.61,Raw_Data!BC6="Moderate",0.27,Raw_Data!BC6="Low",0.12)</f>
        <v>0.27</v>
      </c>
      <c r="BC6" cm="1">
        <f t="array" ref="BC6">_xlfn.IFS(Raw_Data!BD6="High",0.61,Raw_Data!BD6="Moderate",0.27,Raw_Data!BD6="Low",0.12)</f>
        <v>0.12</v>
      </c>
      <c r="BD6" cm="1">
        <f t="array" ref="BD6">_xlfn.IFS(Raw_Data!BE6="High",0.61,Raw_Data!BE6="Moderate",0.27,Raw_Data!BE6="Low",0.12)</f>
        <v>0.12</v>
      </c>
      <c r="BE6" cm="1">
        <f t="array" ref="BE6">_xlfn.IFS(Raw_Data!BF6="High",0.61,Raw_Data!BF6="Moderate",0.27,Raw_Data!BF6="Low",0.12)</f>
        <v>0.27</v>
      </c>
      <c r="BF6" cm="1">
        <f t="array" ref="BF6">_xlfn.IFS(Raw_Data!BG6="High",0.61,Raw_Data!BG6="Moderate",0.27,Raw_Data!BG6="Low",0.12)</f>
        <v>0.27</v>
      </c>
      <c r="BG6" cm="1">
        <f t="array" ref="BG6">_xlfn.IFS(Raw_Data!BH6="High",0.61,Raw_Data!BH6="Moderate",0.27,Raw_Data!BH6="Low",0.12)</f>
        <v>0.61</v>
      </c>
      <c r="BH6" cm="1">
        <f t="array" ref="BH6">_xlfn.IFS(Raw_Data!BI6="High",0.61,Raw_Data!BI6="Moderate",0.27,Raw_Data!BI6="Low",0.12)</f>
        <v>0.27</v>
      </c>
      <c r="BI6" cm="1">
        <f t="array" ref="BI6">_xlfn.IFS(Raw_Data!BJ6="High",0.61,Raw_Data!BJ6="Moderate",0.27,Raw_Data!BJ6="Low",0.12)</f>
        <v>0.61</v>
      </c>
      <c r="BJ6" cm="1">
        <f t="array" ref="BJ6">_xlfn.IFS(Raw_Data!BK6="High",0.61,Raw_Data!BK6="Moderate",0.27,Raw_Data!BK6="Low",0.12)</f>
        <v>0.27</v>
      </c>
      <c r="BK6" cm="1">
        <f t="array" ref="BK6">_xlfn.IFS(Raw_Data!BL6="High",0.61,Raw_Data!BL6="Moderate",0.27,Raw_Data!BL6="Low",0.12)</f>
        <v>0.61</v>
      </c>
      <c r="BL6" cm="1">
        <f t="array" ref="BL6">_xlfn.IFS(Raw_Data!BM6="High",0.61,Raw_Data!BM6="Moderate",0.27,Raw_Data!BM6="Low",0.12)</f>
        <v>0.61</v>
      </c>
      <c r="BM6" cm="1">
        <f t="array" ref="BM6">_xlfn.IFS(Raw_Data!BN6="High",0.61,Raw_Data!BN6="Moderate",0.27,Raw_Data!BN6="Low",0.12)</f>
        <v>0.12</v>
      </c>
      <c r="BN6" cm="1">
        <f t="array" ref="BN6">_xlfn.IFS(Raw_Data!BO6="High",0.61,Raw_Data!BO6="Moderate",0.27,Raw_Data!BO6="Low",0.12)</f>
        <v>0.27</v>
      </c>
      <c r="BO6" cm="1">
        <f t="array" ref="BO6">_xlfn.IFS(Raw_Data!BP6="High",0.61,Raw_Data!BP6="Moderate",0.27,Raw_Data!BP6="Low",0.12)</f>
        <v>0.61</v>
      </c>
      <c r="BP6" cm="1">
        <f t="array" ref="BP6">_xlfn.IFS(Raw_Data!BQ6="High",0.61,Raw_Data!BQ6="Moderate",0.27,Raw_Data!BQ6="Low",0.12)</f>
        <v>0.61</v>
      </c>
      <c r="BQ6" cm="1">
        <f t="array" ref="BQ6">_xlfn.IFS(Raw_Data!BR6="High",0.61,Raw_Data!BR6="Moderate",0.27,Raw_Data!BR6="Low",0.12)</f>
        <v>0.27</v>
      </c>
      <c r="BR6" cm="1">
        <f t="array" ref="BR6">_xlfn.IFS(Raw_Data!BS6="High",0.61,Raw_Data!BS6="Moderate",0.27,Raw_Data!BS6="Low",0.12)</f>
        <v>0.27</v>
      </c>
      <c r="BS6" cm="1">
        <f t="array" ref="BS6">_xlfn.IFS(Raw_Data!BT6="High",0.61,Raw_Data!BT6="Moderate",0.27,Raw_Data!BT6="Low",0.12)</f>
        <v>0.27</v>
      </c>
      <c r="BT6" cm="1">
        <f t="array" ref="BT6">_xlfn.IFS(Raw_Data!BU6="High",0.61,Raw_Data!BU6="Moderate",0.27,Raw_Data!BU6="Low",0.12)</f>
        <v>0.61</v>
      </c>
      <c r="BU6" cm="1">
        <f t="array" ref="BU6">_xlfn.IFS(Raw_Data!BV6="High",0.61,Raw_Data!BV6="Moderate",0.27,Raw_Data!BV6="Low",0.12)</f>
        <v>0.27</v>
      </c>
      <c r="BV6" cm="1">
        <f t="array" ref="BV6">_xlfn.IFS(Raw_Data!BW6="High",0.61,Raw_Data!BW6="Moderate",0.27,Raw_Data!BW6="Low",0.12)</f>
        <v>0.27</v>
      </c>
      <c r="BW6" cm="1">
        <f t="array" ref="BW6">_xlfn.IFS(Raw_Data!BX6="High",0.61,Raw_Data!BX6="Moderate",0.27,Raw_Data!BX6="Low",0.12)</f>
        <v>0.27</v>
      </c>
      <c r="BX6" cm="1">
        <f t="array" ref="BX6">_xlfn.IFS(Raw_Data!BY6="High",0.61,Raw_Data!BY6="Moderate",0.27,Raw_Data!BY6="Low",0.12)</f>
        <v>0.27</v>
      </c>
      <c r="BY6" cm="1">
        <f t="array" ref="BY6">_xlfn.IFS(Raw_Data!BZ6="High",0.61,Raw_Data!BZ6="Moderate",0.27,Raw_Data!BZ6="Low",0.12)</f>
        <v>0.12</v>
      </c>
      <c r="BZ6" cm="1">
        <f t="array" ref="BZ6">_xlfn.IFS(Raw_Data!CA6="High",0.61,Raw_Data!CA6="Moderate",0.27,Raw_Data!CA6="Low",0.12)</f>
        <v>0.12</v>
      </c>
      <c r="CA6" cm="1">
        <f t="array" ref="CA6">_xlfn.IFS(Raw_Data!CB6="High",0.61,Raw_Data!CB6="Moderate",0.27,Raw_Data!CB6="Low",0.12)</f>
        <v>0.12</v>
      </c>
      <c r="CB6" cm="1">
        <f t="array" ref="CB6">_xlfn.IFS(Raw_Data!CC6="High",0.61,Raw_Data!CC6="Moderate",0.27,Raw_Data!CC6="Low",0.12)</f>
        <v>0.27</v>
      </c>
      <c r="CC6" cm="1">
        <f t="array" ref="CC6">_xlfn.IFS(Raw_Data!CD6="High",0.61,Raw_Data!CD6="Moderate",0.27,Raw_Data!CD6="Low",0.12)</f>
        <v>0.61</v>
      </c>
      <c r="CD6" cm="1">
        <f t="array" ref="CD6">_xlfn.IFS(Raw_Data!CE6="High",0.61,Raw_Data!CE6="Moderate",0.27,Raw_Data!CE6="Low",0.12)</f>
        <v>0.61</v>
      </c>
      <c r="CE6" cm="1">
        <f t="array" ref="CE6">_xlfn.IFS(Raw_Data!CF6="High",0.61,Raw_Data!CF6="Moderate",0.27,Raw_Data!CF6="Low",0.12)</f>
        <v>0.61</v>
      </c>
      <c r="CF6" cm="1">
        <f t="array" ref="CF6">_xlfn.IFS(Raw_Data!CG6="High",0.61,Raw_Data!CG6="Moderate",0.27,Raw_Data!CG6="Low",0.12)</f>
        <v>0.61</v>
      </c>
      <c r="CG6" cm="1">
        <f t="array" ref="CG6">_xlfn.IFS(Raw_Data!CH6="High",0.61,Raw_Data!CH6="Moderate",0.27,Raw_Data!CH6="Low",0.12)</f>
        <v>0.27</v>
      </c>
      <c r="CH6" cm="1">
        <f t="array" ref="CH6">_xlfn.IFS(Raw_Data!CI6="High",0.61,Raw_Data!CI6="Moderate",0.27,Raw_Data!CI6="Low",0.12)</f>
        <v>0.61</v>
      </c>
      <c r="CI6" cm="1">
        <f t="array" ref="CI6">_xlfn.IFS(Raw_Data!CJ6="High",0.61,Raw_Data!CJ6="Moderate",0.27,Raw_Data!CJ6="Low",0.12)</f>
        <v>0.61</v>
      </c>
      <c r="CJ6" cm="1">
        <f t="array" ref="CJ6">_xlfn.IFS(Raw_Data!CK6="High",0.61,Raw_Data!CK6="Moderate",0.27,Raw_Data!CK6="Low",0.12)</f>
        <v>0.61</v>
      </c>
      <c r="CK6" cm="1">
        <f t="array" ref="CK6">_xlfn.IFS(Raw_Data!CL6="High",0.61,Raw_Data!CL6="Moderate",0.27,Raw_Data!CL6="Low",0.12)</f>
        <v>0.61</v>
      </c>
      <c r="CL6" cm="1">
        <f t="array" ref="CL6">_xlfn.IFS(Raw_Data!CM6="High",0.61,Raw_Data!CM6="Moderate",0.27,Raw_Data!CM6="Low",0.12)</f>
        <v>0.27</v>
      </c>
      <c r="CM6" cm="1">
        <f t="array" ref="CM6">_xlfn.IFS(Raw_Data!CN6="High",0.61,Raw_Data!CN6="Moderate",0.27,Raw_Data!CN6="Low",0.12)</f>
        <v>0.61</v>
      </c>
      <c r="CN6" cm="1">
        <f t="array" ref="CN6">_xlfn.IFS(Raw_Data!CO6="High",0.61,Raw_Data!CO6="Moderate",0.27,Raw_Data!CO6="Low",0.12)</f>
        <v>0.61</v>
      </c>
      <c r="CO6" cm="1">
        <f t="array" ref="CO6">_xlfn.IFS(Raw_Data!CP6="High",0.61,Raw_Data!CP6="Moderate",0.27,Raw_Data!CP6="Low",0.12)</f>
        <v>0.61</v>
      </c>
      <c r="CP6" cm="1">
        <f t="array" ref="CP6">_xlfn.IFS(Raw_Data!CQ6="High",0.61,Raw_Data!CQ6="Moderate",0.27,Raw_Data!CQ6="Low",0.12)</f>
        <v>0.61</v>
      </c>
      <c r="CQ6" cm="1">
        <f t="array" ref="CQ6">_xlfn.IFS(Raw_Data!CR6="High",0.61,Raw_Data!CR6="Moderate",0.27,Raw_Data!CR6="Low",0.12)</f>
        <v>0.27</v>
      </c>
      <c r="CR6" cm="1">
        <f t="array" ref="CR6">_xlfn.IFS(Raw_Data!CS6="High",0.61,Raw_Data!CS6="Moderate",0.27,Raw_Data!CS6="Low",0.12)</f>
        <v>0.27</v>
      </c>
      <c r="CS6" cm="1">
        <f t="array" ref="CS6">_xlfn.IFS(Raw_Data!CT6="High",0.61,Raw_Data!CT6="Moderate",0.27,Raw_Data!CT6="Low",0.12)</f>
        <v>0.27</v>
      </c>
      <c r="CT6" cm="1">
        <f t="array" ref="CT6">_xlfn.IFS(Raw_Data!CU6="High",0.61,Raw_Data!CU6="Moderate",0.27,Raw_Data!CU6="Low",0.12)</f>
        <v>0.27</v>
      </c>
      <c r="CU6" cm="1">
        <f t="array" ref="CU6">_xlfn.IFS(Raw_Data!CV6="High",0.61,Raw_Data!CV6="Moderate",0.27,Raw_Data!CV6="Low",0.12)</f>
        <v>0.27</v>
      </c>
      <c r="CV6" cm="1">
        <f t="array" ref="CV6">_xlfn.IFS(Raw_Data!CW6="High",0.61,Raw_Data!CW6="Moderate",0.27,Raw_Data!CW6="Low",0.12)</f>
        <v>0.12</v>
      </c>
      <c r="CW6" cm="1">
        <f t="array" ref="CW6">_xlfn.IFS(Raw_Data!CX6="High",0.61,Raw_Data!CX6="Moderate",0.27,Raw_Data!CX6="Low",0.12)</f>
        <v>0.27</v>
      </c>
      <c r="CX6" cm="1">
        <f t="array" ref="CX6">_xlfn.IFS(Raw_Data!CY6="High",0.61,Raw_Data!CY6="Moderate",0.27,Raw_Data!CY6="Low",0.12)</f>
        <v>0.27</v>
      </c>
      <c r="CY6" cm="1">
        <f t="array" ref="CY6">_xlfn.IFS(Raw_Data!CZ6="High",0.61,Raw_Data!CZ6="Moderate",0.27,Raw_Data!CZ6="Low",0.12)</f>
        <v>0.27</v>
      </c>
      <c r="CZ6" cm="1">
        <f t="array" ref="CZ6">_xlfn.IFS(Raw_Data!DA6="High",0.61,Raw_Data!DA6="Moderate",0.27,Raw_Data!DA6="Low",0.12)</f>
        <v>0.27</v>
      </c>
      <c r="DA6" cm="1">
        <f t="array" ref="DA6">_xlfn.IFS(Raw_Data!DB6="High",0.61,Raw_Data!DB6="Moderate",0.27,Raw_Data!DB6="Low",0.12)</f>
        <v>0.27</v>
      </c>
      <c r="DB6" cm="1">
        <f t="array" ref="DB6">_xlfn.IFS(Raw_Data!DC6="High",0.61,Raw_Data!DC6="Moderate",0.27,Raw_Data!DC6="Low",0.12)</f>
        <v>0.27</v>
      </c>
      <c r="DC6" cm="1">
        <f t="array" ref="DC6">_xlfn.IFS(Raw_Data!DD6="High",0.61,Raw_Data!DD6="Moderate",0.27,Raw_Data!DD6="Low",0.12)</f>
        <v>0.61</v>
      </c>
      <c r="DD6" cm="1">
        <f t="array" ref="DD6">_xlfn.IFS(Raw_Data!DE6="High",0.61,Raw_Data!DE6="Moderate",0.27,Raw_Data!DE6="Low",0.12)</f>
        <v>0.27</v>
      </c>
      <c r="DE6" cm="1">
        <f t="array" ref="DE6">_xlfn.IFS(Raw_Data!DF6="High",0.61,Raw_Data!DF6="Moderate",0.27,Raw_Data!DF6="Low",0.12)</f>
        <v>0.12</v>
      </c>
      <c r="DF6" cm="1">
        <f t="array" ref="DF6">_xlfn.IFS(Raw_Data!DG6="High",0.61,Raw_Data!DG6="Moderate",0.27,Raw_Data!DG6="Low",0.12)</f>
        <v>0.27</v>
      </c>
      <c r="DG6" cm="1">
        <f t="array" ref="DG6">_xlfn.IFS(Raw_Data!DH6="High",0.61,Raw_Data!DH6="Moderate",0.27,Raw_Data!DH6="Low",0.12)</f>
        <v>0.27</v>
      </c>
      <c r="DH6" cm="1">
        <f t="array" ref="DH6">_xlfn.IFS(Raw_Data!DI6="High",0.61,Raw_Data!DI6="Moderate",0.27,Raw_Data!DI6="Low",0.12)</f>
        <v>0.61</v>
      </c>
      <c r="DI6" cm="1">
        <f t="array" ref="DI6">_xlfn.IFS(Raw_Data!DJ6="High",0.61,Raw_Data!DJ6="Moderate",0.27,Raw_Data!DJ6="Low",0.12)</f>
        <v>0.61</v>
      </c>
      <c r="DJ6" cm="1">
        <f t="array" ref="DJ6">_xlfn.IFS(Raw_Data!DK6="High",0.61,Raw_Data!DK6="Moderate",0.27,Raw_Data!DK6="Low",0.12)</f>
        <v>0.61</v>
      </c>
      <c r="DK6" cm="1">
        <f t="array" ref="DK6">_xlfn.IFS(Raw_Data!DL6="High",0.61,Raw_Data!DL6="Moderate",0.27,Raw_Data!DL6="Low",0.12)</f>
        <v>0.61</v>
      </c>
      <c r="DL6" cm="1">
        <f t="array" ref="DL6">_xlfn.IFS(Raw_Data!DM6="High",0.61,Raw_Data!DM6="Moderate",0.27,Raw_Data!DM6="Low",0.12)</f>
        <v>0.27</v>
      </c>
      <c r="DM6" cm="1">
        <f t="array" ref="DM6">_xlfn.IFS(Raw_Data!DN6="High",0.61,Raw_Data!DN6="Moderate",0.27,Raw_Data!DN6="Low",0.12)</f>
        <v>0.61</v>
      </c>
      <c r="DN6" cm="1">
        <f t="array" ref="DN6">_xlfn.IFS(Raw_Data!DO6="High",0.61,Raw_Data!DO6="Moderate",0.27,Raw_Data!DO6="Low",0.12)</f>
        <v>0.27</v>
      </c>
      <c r="DO6" cm="1">
        <f t="array" ref="DO6">_xlfn.IFS(Raw_Data!DP6="High",0.61,Raw_Data!DP6="Moderate",0.27,Raw_Data!DP6="Low",0.12)</f>
        <v>0.61</v>
      </c>
      <c r="DP6" cm="1">
        <f t="array" ref="DP6">_xlfn.IFS(Raw_Data!DQ6="High",0.61,Raw_Data!DQ6="Moderate",0.27,Raw_Data!DQ6="Low",0.12)</f>
        <v>0.61</v>
      </c>
      <c r="DQ6" cm="1">
        <f t="array" ref="DQ6">_xlfn.IFS(Raw_Data!DR6="High",0.61,Raw_Data!DR6="Moderate",0.27,Raw_Data!DR6="Low",0.12)</f>
        <v>0.61</v>
      </c>
      <c r="DR6" cm="1">
        <f t="array" ref="DR6">_xlfn.IFS(Raw_Data!DS6="High",0.61,Raw_Data!DS6="Moderate",0.27,Raw_Data!DS6="Low",0.12)</f>
        <v>0.27</v>
      </c>
      <c r="DS6" cm="1">
        <f t="array" ref="DS6">_xlfn.IFS(Raw_Data!DT6="High",0.61,Raw_Data!DT6="Moderate",0.27,Raw_Data!DT6="Low",0.12)</f>
        <v>0.61</v>
      </c>
      <c r="DT6" cm="1">
        <f t="array" ref="DT6">_xlfn.IFS(Raw_Data!DU6="High",0.61,Raw_Data!DU6="Moderate",0.27,Raw_Data!DU6="Low",0.12)</f>
        <v>0.27</v>
      </c>
      <c r="DU6" cm="1">
        <f t="array" ref="DU6">_xlfn.IFS(Raw_Data!DV6="High",0.61,Raw_Data!DV6="Moderate",0.27,Raw_Data!DV6="Low",0.12)</f>
        <v>0.12</v>
      </c>
      <c r="DV6">
        <f t="shared" si="0"/>
        <v>0.39608333333333351</v>
      </c>
    </row>
    <row r="7" spans="1:126" x14ac:dyDescent="0.2">
      <c r="A7" t="s">
        <v>127</v>
      </c>
      <c r="B7" t="str">
        <f>Raw_Data!C7</f>
        <v>Washington, DC</v>
      </c>
      <c r="C7" t="str">
        <f>Raw_Data!D7</f>
        <v>Implementer</v>
      </c>
      <c r="D7" t="str">
        <f>Raw_Data!E7</f>
        <v>Somewhat involved</v>
      </c>
      <c r="E7" t="str">
        <f>Raw_Data!F7</f>
        <v>Extremely involved</v>
      </c>
      <c r="F7" cm="1">
        <f t="array" ref="F7">_xlfn.IFS(Raw_Data!G7="High",0.61,Raw_Data!G7="Moderate",0.27,Raw_Data!G7="Low",0.12)</f>
        <v>0.27</v>
      </c>
      <c r="G7" cm="1">
        <f t="array" ref="G7">_xlfn.IFS(Raw_Data!H7="High",0.61,Raw_Data!H7="Moderate",0.27,Raw_Data!H7="Low",0.12)</f>
        <v>0.61</v>
      </c>
      <c r="H7" cm="1">
        <f t="array" ref="H7">_xlfn.IFS(Raw_Data!I7="High",0.61,Raw_Data!I7="Moderate",0.27,Raw_Data!I7="Low",0.12)</f>
        <v>0.61</v>
      </c>
      <c r="I7" cm="1">
        <f t="array" ref="I7">_xlfn.IFS(Raw_Data!J7="High",0.61,Raw_Data!J7="Moderate",0.27,Raw_Data!J7="Low",0.12)</f>
        <v>0.27</v>
      </c>
      <c r="J7" cm="1">
        <f t="array" ref="J7">_xlfn.IFS(Raw_Data!K7="High",0.61,Raw_Data!K7="Moderate",0.27,Raw_Data!K7="Low",0.12)</f>
        <v>0.12</v>
      </c>
      <c r="K7" cm="1">
        <f t="array" ref="K7">_xlfn.IFS(Raw_Data!L7="High",0.61,Raw_Data!L7="Moderate",0.27,Raw_Data!L7="Low",0.12)</f>
        <v>0.27</v>
      </c>
      <c r="L7" cm="1">
        <f t="array" ref="L7">_xlfn.IFS(Raw_Data!M7="High",0.61,Raw_Data!M7="Moderate",0.27,Raw_Data!M7="Low",0.12)</f>
        <v>0.12</v>
      </c>
      <c r="M7" cm="1">
        <f t="array" ref="M7">_xlfn.IFS(Raw_Data!N7="High",0.61,Raw_Data!N7="Moderate",0.27,Raw_Data!N7="Low",0.12)</f>
        <v>0.12</v>
      </c>
      <c r="N7" cm="1">
        <f t="array" ref="N7">_xlfn.IFS(Raw_Data!O7="High",0.61,Raw_Data!O7="Moderate",0.27,Raw_Data!O7="Low",0.12)</f>
        <v>0.12</v>
      </c>
      <c r="O7" cm="1">
        <f t="array" ref="O7">_xlfn.IFS(Raw_Data!P7="High",0.61,Raw_Data!P7="Moderate",0.27,Raw_Data!P7="Low",0.12)</f>
        <v>0.61</v>
      </c>
      <c r="P7" cm="1">
        <f t="array" ref="P7">_xlfn.IFS(Raw_Data!Q7="High",0.61,Raw_Data!Q7="Moderate",0.27,Raw_Data!Q7="Low",0.12)</f>
        <v>0.12</v>
      </c>
      <c r="Q7" cm="1">
        <f t="array" ref="Q7">_xlfn.IFS(Raw_Data!R7="High",0.61,Raw_Data!R7="Moderate",0.27,Raw_Data!R7="Low",0.12)</f>
        <v>0.27</v>
      </c>
      <c r="R7" cm="1">
        <f t="array" ref="R7">_xlfn.IFS(Raw_Data!S7="High",0.61,Raw_Data!S7="Moderate",0.27,Raw_Data!S7="Low",0.12)</f>
        <v>0.27</v>
      </c>
      <c r="S7" cm="1">
        <f t="array" ref="S7">_xlfn.IFS(Raw_Data!T7="High",0.61,Raw_Data!T7="Moderate",0.27,Raw_Data!T7="Low",0.12)</f>
        <v>0.61</v>
      </c>
      <c r="T7" cm="1">
        <f t="array" ref="T7">_xlfn.IFS(Raw_Data!U7="High",0.61,Raw_Data!U7="Moderate",0.27,Raw_Data!U7="Low",0.12)</f>
        <v>0.61</v>
      </c>
      <c r="U7" cm="1">
        <f t="array" ref="U7">_xlfn.IFS(Raw_Data!V7="High",0.61,Raw_Data!V7="Moderate",0.27,Raw_Data!V7="Low",0.12)</f>
        <v>0.27</v>
      </c>
      <c r="V7" cm="1">
        <f t="array" ref="V7">_xlfn.IFS(Raw_Data!W7="High",0.61,Raw_Data!W7="Moderate",0.27,Raw_Data!W7="Low",0.12)</f>
        <v>0.27</v>
      </c>
      <c r="W7" cm="1">
        <f t="array" ref="W7">_xlfn.IFS(Raw_Data!X7="High",0.61,Raw_Data!X7="Moderate",0.27,Raw_Data!X7="Low",0.12)</f>
        <v>0.27</v>
      </c>
      <c r="X7" cm="1">
        <f t="array" ref="X7">_xlfn.IFS(Raw_Data!Y7="High",0.61,Raw_Data!Y7="Moderate",0.27,Raw_Data!Y7="Low",0.12)</f>
        <v>0.27</v>
      </c>
      <c r="Y7" cm="1">
        <f t="array" ref="Y7">_xlfn.IFS(Raw_Data!Z7="High",0.61,Raw_Data!Z7="Moderate",0.27,Raw_Data!Z7="Low",0.12)</f>
        <v>0.27</v>
      </c>
      <c r="Z7" cm="1">
        <f t="array" ref="Z7">_xlfn.IFS(Raw_Data!AA7="High",0.61,Raw_Data!AA7="Moderate",0.27,Raw_Data!AA7="Low",0.12)</f>
        <v>0.27</v>
      </c>
      <c r="AA7" cm="1">
        <f t="array" ref="AA7">_xlfn.IFS(Raw_Data!AB7="High",0.61,Raw_Data!AB7="Moderate",0.27,Raw_Data!AB7="Low",0.12)</f>
        <v>0.61</v>
      </c>
      <c r="AB7" cm="1">
        <f t="array" ref="AB7">_xlfn.IFS(Raw_Data!AC7="High",0.61,Raw_Data!AC7="Moderate",0.27,Raw_Data!AC7="Low",0.12)</f>
        <v>0.61</v>
      </c>
      <c r="AC7" cm="1">
        <f t="array" ref="AC7">_xlfn.IFS(Raw_Data!AD7="High",0.61,Raw_Data!AD7="Moderate",0.27,Raw_Data!AD7="Low",0.12)</f>
        <v>0.27</v>
      </c>
      <c r="AD7" cm="1">
        <f t="array" ref="AD7">_xlfn.IFS(Raw_Data!AE7="High",0.61,Raw_Data!AE7="Moderate",0.27,Raw_Data!AE7="Low",0.12)</f>
        <v>0.61</v>
      </c>
      <c r="AE7" cm="1">
        <f t="array" ref="AE7">_xlfn.IFS(Raw_Data!AF7="High",0.61,Raw_Data!AF7="Moderate",0.27,Raw_Data!AF7="Low",0.12)</f>
        <v>0.61</v>
      </c>
      <c r="AF7" cm="1">
        <f t="array" ref="AF7">_xlfn.IFS(Raw_Data!AG7="High",0.61,Raw_Data!AG7="Moderate",0.27,Raw_Data!AG7="Low",0.12)</f>
        <v>0.12</v>
      </c>
      <c r="AG7" cm="1">
        <f t="array" ref="AG7">_xlfn.IFS(Raw_Data!AH7="High",0.61,Raw_Data!AH7="Moderate",0.27,Raw_Data!AH7="Low",0.12)</f>
        <v>0.27</v>
      </c>
      <c r="AH7" cm="1">
        <f t="array" ref="AH7">_xlfn.IFS(Raw_Data!AI7="High",0.61,Raw_Data!AI7="Moderate",0.27,Raw_Data!AI7="Low",0.12)</f>
        <v>0.12</v>
      </c>
      <c r="AI7" cm="1">
        <f t="array" ref="AI7">_xlfn.IFS(Raw_Data!AJ7="High",0.61,Raw_Data!AJ7="Moderate",0.27,Raw_Data!AJ7="Low",0.12)</f>
        <v>0.12</v>
      </c>
      <c r="AJ7" cm="1">
        <f t="array" ref="AJ7">_xlfn.IFS(Raw_Data!AK7="High",0.61,Raw_Data!AK7="Moderate",0.27,Raw_Data!AK7="Low",0.12)</f>
        <v>0.12</v>
      </c>
      <c r="AK7" cm="1">
        <f t="array" ref="AK7">_xlfn.IFS(Raw_Data!AL7="High",0.61,Raw_Data!AL7="Moderate",0.27,Raw_Data!AL7="Low",0.12)</f>
        <v>0.27</v>
      </c>
      <c r="AL7" cm="1">
        <f t="array" ref="AL7">_xlfn.IFS(Raw_Data!AM7="High",0.61,Raw_Data!AM7="Moderate",0.27,Raw_Data!AM7="Low",0.12)</f>
        <v>0.27</v>
      </c>
      <c r="AM7" cm="1">
        <f t="array" ref="AM7">_xlfn.IFS(Raw_Data!AN7="High",0.61,Raw_Data!AN7="Moderate",0.27,Raw_Data!AN7="Low",0.12)</f>
        <v>0.61</v>
      </c>
      <c r="AN7" cm="1">
        <f t="array" ref="AN7">_xlfn.IFS(Raw_Data!AO7="High",0.61,Raw_Data!AO7="Moderate",0.27,Raw_Data!AO7="Low",0.12)</f>
        <v>0.61</v>
      </c>
      <c r="AO7" cm="1">
        <f t="array" ref="AO7">_xlfn.IFS(Raw_Data!AP7="High",0.61,Raw_Data!AP7="Moderate",0.27,Raw_Data!AP7="Low",0.12)</f>
        <v>0.12</v>
      </c>
      <c r="AP7" cm="1">
        <f t="array" ref="AP7">_xlfn.IFS(Raw_Data!AQ7="High",0.61,Raw_Data!AQ7="Moderate",0.27,Raw_Data!AQ7="Low",0.12)</f>
        <v>0.27</v>
      </c>
      <c r="AQ7" cm="1">
        <f t="array" ref="AQ7">_xlfn.IFS(Raw_Data!AR7="High",0.61,Raw_Data!AR7="Moderate",0.27,Raw_Data!AR7="Low",0.12)</f>
        <v>0.27</v>
      </c>
      <c r="AR7" cm="1">
        <f t="array" ref="AR7">_xlfn.IFS(Raw_Data!AS7="High",0.61,Raw_Data!AS7="Moderate",0.27,Raw_Data!AS7="Low",0.12)</f>
        <v>0.27</v>
      </c>
      <c r="AS7" cm="1">
        <f t="array" ref="AS7">_xlfn.IFS(Raw_Data!AT7="High",0.61,Raw_Data!AT7="Moderate",0.27,Raw_Data!AT7="Low",0.12)</f>
        <v>0.61</v>
      </c>
      <c r="AT7" cm="1">
        <f t="array" ref="AT7">_xlfn.IFS(Raw_Data!AU7="High",0.61,Raw_Data!AU7="Moderate",0.27,Raw_Data!AU7="Low",0.12)</f>
        <v>0.27</v>
      </c>
      <c r="AU7" cm="1">
        <f t="array" ref="AU7">_xlfn.IFS(Raw_Data!AV7="High",0.61,Raw_Data!AV7="Moderate",0.27,Raw_Data!AV7="Low",0.12)</f>
        <v>0.61</v>
      </c>
      <c r="AV7" cm="1">
        <f t="array" ref="AV7">_xlfn.IFS(Raw_Data!AW7="High",0.61,Raw_Data!AW7="Moderate",0.27,Raw_Data!AW7="Low",0.12)</f>
        <v>0.61</v>
      </c>
      <c r="AW7" cm="1">
        <f t="array" ref="AW7">_xlfn.IFS(Raw_Data!AX7="High",0.61,Raw_Data!AX7="Moderate",0.27,Raw_Data!AX7="Low",0.12)</f>
        <v>0.27</v>
      </c>
      <c r="AX7" cm="1">
        <f t="array" ref="AX7">_xlfn.IFS(Raw_Data!AY7="High",0.61,Raw_Data!AY7="Moderate",0.27,Raw_Data!AY7="Low",0.12)</f>
        <v>0.61</v>
      </c>
      <c r="AY7" cm="1">
        <f t="array" ref="AY7">_xlfn.IFS(Raw_Data!AZ7="High",0.61,Raw_Data!AZ7="Moderate",0.27,Raw_Data!AZ7="Low",0.12)</f>
        <v>0.12</v>
      </c>
      <c r="AZ7" cm="1">
        <f t="array" ref="AZ7">_xlfn.IFS(Raw_Data!BA7="High",0.61,Raw_Data!BA7="Moderate",0.27,Raw_Data!BA7="Low",0.12)</f>
        <v>0.12</v>
      </c>
      <c r="BA7" cm="1">
        <f t="array" ref="BA7">_xlfn.IFS(Raw_Data!BB7="High",0.61,Raw_Data!BB7="Moderate",0.27,Raw_Data!BB7="Low",0.12)</f>
        <v>0.12</v>
      </c>
      <c r="BB7" cm="1">
        <f t="array" ref="BB7">_xlfn.IFS(Raw_Data!BC7="High",0.61,Raw_Data!BC7="Moderate",0.27,Raw_Data!BC7="Low",0.12)</f>
        <v>0.27</v>
      </c>
      <c r="BC7" cm="1">
        <f t="array" ref="BC7">_xlfn.IFS(Raw_Data!BD7="High",0.61,Raw_Data!BD7="Moderate",0.27,Raw_Data!BD7="Low",0.12)</f>
        <v>0.61</v>
      </c>
      <c r="BD7" cm="1">
        <f t="array" ref="BD7">_xlfn.IFS(Raw_Data!BE7="High",0.61,Raw_Data!BE7="Moderate",0.27,Raw_Data!BE7="Low",0.12)</f>
        <v>0.12</v>
      </c>
      <c r="BE7" cm="1">
        <f t="array" ref="BE7">_xlfn.IFS(Raw_Data!BF7="High",0.61,Raw_Data!BF7="Moderate",0.27,Raw_Data!BF7="Low",0.12)</f>
        <v>0.27</v>
      </c>
      <c r="BF7" cm="1">
        <f t="array" ref="BF7">_xlfn.IFS(Raw_Data!BG7="High",0.61,Raw_Data!BG7="Moderate",0.27,Raw_Data!BG7="Low",0.12)</f>
        <v>0.27</v>
      </c>
      <c r="BG7" cm="1">
        <f t="array" ref="BG7">_xlfn.IFS(Raw_Data!BH7="High",0.61,Raw_Data!BH7="Moderate",0.27,Raw_Data!BH7="Low",0.12)</f>
        <v>0.61</v>
      </c>
      <c r="BH7" cm="1">
        <f t="array" ref="BH7">_xlfn.IFS(Raw_Data!BI7="High",0.61,Raw_Data!BI7="Moderate",0.27,Raw_Data!BI7="Low",0.12)</f>
        <v>0.61</v>
      </c>
      <c r="BI7" cm="1">
        <f t="array" ref="BI7">_xlfn.IFS(Raw_Data!BJ7="High",0.61,Raw_Data!BJ7="Moderate",0.27,Raw_Data!BJ7="Low",0.12)</f>
        <v>0.61</v>
      </c>
      <c r="BJ7" cm="1">
        <f t="array" ref="BJ7">_xlfn.IFS(Raw_Data!BK7="High",0.61,Raw_Data!BK7="Moderate",0.27,Raw_Data!BK7="Low",0.12)</f>
        <v>0.12</v>
      </c>
      <c r="BK7" cm="1">
        <f t="array" ref="BK7">_xlfn.IFS(Raw_Data!BL7="High",0.61,Raw_Data!BL7="Moderate",0.27,Raw_Data!BL7="Low",0.12)</f>
        <v>0.27</v>
      </c>
      <c r="BL7" cm="1">
        <f t="array" ref="BL7">_xlfn.IFS(Raw_Data!BM7="High",0.61,Raw_Data!BM7="Moderate",0.27,Raw_Data!BM7="Low",0.12)</f>
        <v>0.12</v>
      </c>
      <c r="BM7" cm="1">
        <f t="array" ref="BM7">_xlfn.IFS(Raw_Data!BN7="High",0.61,Raw_Data!BN7="Moderate",0.27,Raw_Data!BN7="Low",0.12)</f>
        <v>0.12</v>
      </c>
      <c r="BN7" cm="1">
        <f t="array" ref="BN7">_xlfn.IFS(Raw_Data!BO7="High",0.61,Raw_Data!BO7="Moderate",0.27,Raw_Data!BO7="Low",0.12)</f>
        <v>0.61</v>
      </c>
      <c r="BO7" cm="1">
        <f t="array" ref="BO7">_xlfn.IFS(Raw_Data!BP7="High",0.61,Raw_Data!BP7="Moderate",0.27,Raw_Data!BP7="Low",0.12)</f>
        <v>0.27</v>
      </c>
      <c r="BP7" cm="1">
        <f t="array" ref="BP7">_xlfn.IFS(Raw_Data!BQ7="High",0.61,Raw_Data!BQ7="Moderate",0.27,Raw_Data!BQ7="Low",0.12)</f>
        <v>0.12</v>
      </c>
      <c r="BQ7" cm="1">
        <f t="array" ref="BQ7">_xlfn.IFS(Raw_Data!BR7="High",0.61,Raw_Data!BR7="Moderate",0.27,Raw_Data!BR7="Low",0.12)</f>
        <v>0.12</v>
      </c>
      <c r="BR7" cm="1">
        <f t="array" ref="BR7">_xlfn.IFS(Raw_Data!BS7="High",0.61,Raw_Data!BS7="Moderate",0.27,Raw_Data!BS7="Low",0.12)</f>
        <v>0.61</v>
      </c>
      <c r="BS7" cm="1">
        <f t="array" ref="BS7">_xlfn.IFS(Raw_Data!BT7="High",0.61,Raw_Data!BT7="Moderate",0.27,Raw_Data!BT7="Low",0.12)</f>
        <v>0.61</v>
      </c>
      <c r="BT7" cm="1">
        <f t="array" ref="BT7">_xlfn.IFS(Raw_Data!BU7="High",0.61,Raw_Data!BU7="Moderate",0.27,Raw_Data!BU7="Low",0.12)</f>
        <v>0.61</v>
      </c>
      <c r="BU7" cm="1">
        <f t="array" ref="BU7">_xlfn.IFS(Raw_Data!BV7="High",0.61,Raw_Data!BV7="Moderate",0.27,Raw_Data!BV7="Low",0.12)</f>
        <v>0.61</v>
      </c>
      <c r="BV7" cm="1">
        <f t="array" ref="BV7">_xlfn.IFS(Raw_Data!BW7="High",0.61,Raw_Data!BW7="Moderate",0.27,Raw_Data!BW7="Low",0.12)</f>
        <v>0.27</v>
      </c>
      <c r="BW7" cm="1">
        <f t="array" ref="BW7">_xlfn.IFS(Raw_Data!BX7="High",0.61,Raw_Data!BX7="Moderate",0.27,Raw_Data!BX7="Low",0.12)</f>
        <v>0.27</v>
      </c>
      <c r="BX7" cm="1">
        <f t="array" ref="BX7">_xlfn.IFS(Raw_Data!BY7="High",0.61,Raw_Data!BY7="Moderate",0.27,Raw_Data!BY7="Low",0.12)</f>
        <v>0.27</v>
      </c>
      <c r="BY7" cm="1">
        <f t="array" ref="BY7">_xlfn.IFS(Raw_Data!BZ7="High",0.61,Raw_Data!BZ7="Moderate",0.27,Raw_Data!BZ7="Low",0.12)</f>
        <v>0.12</v>
      </c>
      <c r="BZ7" cm="1">
        <f t="array" ref="BZ7">_xlfn.IFS(Raw_Data!CA7="High",0.61,Raw_Data!CA7="Moderate",0.27,Raw_Data!CA7="Low",0.12)</f>
        <v>0.12</v>
      </c>
      <c r="CA7" cm="1">
        <f t="array" ref="CA7">_xlfn.IFS(Raw_Data!CB7="High",0.61,Raw_Data!CB7="Moderate",0.27,Raw_Data!CB7="Low",0.12)</f>
        <v>0.27</v>
      </c>
      <c r="CB7" cm="1">
        <f t="array" ref="CB7">_xlfn.IFS(Raw_Data!CC7="High",0.61,Raw_Data!CC7="Moderate",0.27,Raw_Data!CC7="Low",0.12)</f>
        <v>0.61</v>
      </c>
      <c r="CC7" cm="1">
        <f t="array" ref="CC7">_xlfn.IFS(Raw_Data!CD7="High",0.61,Raw_Data!CD7="Moderate",0.27,Raw_Data!CD7="Low",0.12)</f>
        <v>0.61</v>
      </c>
      <c r="CD7" cm="1">
        <f t="array" ref="CD7">_xlfn.IFS(Raw_Data!CE7="High",0.61,Raw_Data!CE7="Moderate",0.27,Raw_Data!CE7="Low",0.12)</f>
        <v>0.12</v>
      </c>
      <c r="CE7" cm="1">
        <f t="array" ref="CE7">_xlfn.IFS(Raw_Data!CF7="High",0.61,Raw_Data!CF7="Moderate",0.27,Raw_Data!CF7="Low",0.12)</f>
        <v>0.12</v>
      </c>
      <c r="CF7" cm="1">
        <f t="array" ref="CF7">_xlfn.IFS(Raw_Data!CG7="High",0.61,Raw_Data!CG7="Moderate",0.27,Raw_Data!CG7="Low",0.12)</f>
        <v>0.12</v>
      </c>
      <c r="CG7" cm="1">
        <f t="array" ref="CG7">_xlfn.IFS(Raw_Data!CH7="High",0.61,Raw_Data!CH7="Moderate",0.27,Raw_Data!CH7="Low",0.12)</f>
        <v>0.27</v>
      </c>
      <c r="CH7" cm="1">
        <f t="array" ref="CH7">_xlfn.IFS(Raw_Data!CI7="High",0.61,Raw_Data!CI7="Moderate",0.27,Raw_Data!CI7="Low",0.12)</f>
        <v>0.27</v>
      </c>
      <c r="CI7" cm="1">
        <f t="array" ref="CI7">_xlfn.IFS(Raw_Data!CJ7="High",0.61,Raw_Data!CJ7="Moderate",0.27,Raw_Data!CJ7="Low",0.12)</f>
        <v>0.27</v>
      </c>
      <c r="CJ7" cm="1">
        <f t="array" ref="CJ7">_xlfn.IFS(Raw_Data!CK7="High",0.61,Raw_Data!CK7="Moderate",0.27,Raw_Data!CK7="Low",0.12)</f>
        <v>0.27</v>
      </c>
      <c r="CK7" cm="1">
        <f t="array" ref="CK7">_xlfn.IFS(Raw_Data!CL7="High",0.61,Raw_Data!CL7="Moderate",0.27,Raw_Data!CL7="Low",0.12)</f>
        <v>0.27</v>
      </c>
      <c r="CL7" cm="1">
        <f t="array" ref="CL7">_xlfn.IFS(Raw_Data!CM7="High",0.61,Raw_Data!CM7="Moderate",0.27,Raw_Data!CM7="Low",0.12)</f>
        <v>0.61</v>
      </c>
      <c r="CM7" cm="1">
        <f t="array" ref="CM7">_xlfn.IFS(Raw_Data!CN7="High",0.61,Raw_Data!CN7="Moderate",0.27,Raw_Data!CN7="Low",0.12)</f>
        <v>0.61</v>
      </c>
      <c r="CN7" cm="1">
        <f t="array" ref="CN7">_xlfn.IFS(Raw_Data!CO7="High",0.61,Raw_Data!CO7="Moderate",0.27,Raw_Data!CO7="Low",0.12)</f>
        <v>0.27</v>
      </c>
      <c r="CO7" cm="1">
        <f t="array" ref="CO7">_xlfn.IFS(Raw_Data!CP7="High",0.61,Raw_Data!CP7="Moderate",0.27,Raw_Data!CP7="Low",0.12)</f>
        <v>0.27</v>
      </c>
      <c r="CP7" cm="1">
        <f t="array" ref="CP7">_xlfn.IFS(Raw_Data!CQ7="High",0.61,Raw_Data!CQ7="Moderate",0.27,Raw_Data!CQ7="Low",0.12)</f>
        <v>0.27</v>
      </c>
      <c r="CQ7" cm="1">
        <f t="array" ref="CQ7">_xlfn.IFS(Raw_Data!CR7="High",0.61,Raw_Data!CR7="Moderate",0.27,Raw_Data!CR7="Low",0.12)</f>
        <v>0.12</v>
      </c>
      <c r="CR7" cm="1">
        <f t="array" ref="CR7">_xlfn.IFS(Raw_Data!CS7="High",0.61,Raw_Data!CS7="Moderate",0.27,Raw_Data!CS7="Low",0.12)</f>
        <v>0.27</v>
      </c>
      <c r="CS7" cm="1">
        <f t="array" ref="CS7">_xlfn.IFS(Raw_Data!CT7="High",0.61,Raw_Data!CT7="Moderate",0.27,Raw_Data!CT7="Low",0.12)</f>
        <v>0.12</v>
      </c>
      <c r="CT7" cm="1">
        <f t="array" ref="CT7">_xlfn.IFS(Raw_Data!CU7="High",0.61,Raw_Data!CU7="Moderate",0.27,Raw_Data!CU7="Low",0.12)</f>
        <v>0.12</v>
      </c>
      <c r="CU7" cm="1">
        <f t="array" ref="CU7">_xlfn.IFS(Raw_Data!CV7="High",0.61,Raw_Data!CV7="Moderate",0.27,Raw_Data!CV7="Low",0.12)</f>
        <v>0.12</v>
      </c>
      <c r="CV7" cm="1">
        <f t="array" ref="CV7">_xlfn.IFS(Raw_Data!CW7="High",0.61,Raw_Data!CW7="Moderate",0.27,Raw_Data!CW7="Low",0.12)</f>
        <v>0.61</v>
      </c>
      <c r="CW7" cm="1">
        <f t="array" ref="CW7">_xlfn.IFS(Raw_Data!CX7="High",0.61,Raw_Data!CX7="Moderate",0.27,Raw_Data!CX7="Low",0.12)</f>
        <v>0.27</v>
      </c>
      <c r="CX7" cm="1">
        <f t="array" ref="CX7">_xlfn.IFS(Raw_Data!CY7="High",0.61,Raw_Data!CY7="Moderate",0.27,Raw_Data!CY7="Low",0.12)</f>
        <v>0.27</v>
      </c>
      <c r="CY7" cm="1">
        <f t="array" ref="CY7">_xlfn.IFS(Raw_Data!CZ7="High",0.61,Raw_Data!CZ7="Moderate",0.27,Raw_Data!CZ7="Low",0.12)</f>
        <v>0.12</v>
      </c>
      <c r="CZ7" cm="1">
        <f t="array" ref="CZ7">_xlfn.IFS(Raw_Data!DA7="High",0.61,Raw_Data!DA7="Moderate",0.27,Raw_Data!DA7="Low",0.12)</f>
        <v>0.12</v>
      </c>
      <c r="DA7" cm="1">
        <f t="array" ref="DA7">_xlfn.IFS(Raw_Data!DB7="High",0.61,Raw_Data!DB7="Moderate",0.27,Raw_Data!DB7="Low",0.12)</f>
        <v>0.27</v>
      </c>
      <c r="DB7" cm="1">
        <f t="array" ref="DB7">_xlfn.IFS(Raw_Data!DC7="High",0.61,Raw_Data!DC7="Moderate",0.27,Raw_Data!DC7="Low",0.12)</f>
        <v>0.61</v>
      </c>
      <c r="DC7" cm="1">
        <f t="array" ref="DC7">_xlfn.IFS(Raw_Data!DD7="High",0.61,Raw_Data!DD7="Moderate",0.27,Raw_Data!DD7="Low",0.12)</f>
        <v>0.12</v>
      </c>
      <c r="DD7" cm="1">
        <f t="array" ref="DD7">_xlfn.IFS(Raw_Data!DE7="High",0.61,Raw_Data!DE7="Moderate",0.27,Raw_Data!DE7="Low",0.12)</f>
        <v>0.12</v>
      </c>
      <c r="DE7" cm="1">
        <f t="array" ref="DE7">_xlfn.IFS(Raw_Data!DF7="High",0.61,Raw_Data!DF7="Moderate",0.27,Raw_Data!DF7="Low",0.12)</f>
        <v>0.12</v>
      </c>
      <c r="DF7" cm="1">
        <f t="array" ref="DF7">_xlfn.IFS(Raw_Data!DG7="High",0.61,Raw_Data!DG7="Moderate",0.27,Raw_Data!DG7="Low",0.12)</f>
        <v>0.27</v>
      </c>
      <c r="DG7" cm="1">
        <f t="array" ref="DG7">_xlfn.IFS(Raw_Data!DH7="High",0.61,Raw_Data!DH7="Moderate",0.27,Raw_Data!DH7="Low",0.12)</f>
        <v>0.12</v>
      </c>
      <c r="DH7" cm="1">
        <f t="array" ref="DH7">_xlfn.IFS(Raw_Data!DI7="High",0.61,Raw_Data!DI7="Moderate",0.27,Raw_Data!DI7="Low",0.12)</f>
        <v>0.12</v>
      </c>
      <c r="DI7" cm="1">
        <f t="array" ref="DI7">_xlfn.IFS(Raw_Data!DJ7="High",0.61,Raw_Data!DJ7="Moderate",0.27,Raw_Data!DJ7="Low",0.12)</f>
        <v>0.12</v>
      </c>
      <c r="DJ7" cm="1">
        <f t="array" ref="DJ7">_xlfn.IFS(Raw_Data!DK7="High",0.61,Raw_Data!DK7="Moderate",0.27,Raw_Data!DK7="Low",0.12)</f>
        <v>0.27</v>
      </c>
      <c r="DK7" cm="1">
        <f t="array" ref="DK7">_xlfn.IFS(Raw_Data!DL7="High",0.61,Raw_Data!DL7="Moderate",0.27,Raw_Data!DL7="Low",0.12)</f>
        <v>0.61</v>
      </c>
      <c r="DL7" cm="1">
        <f t="array" ref="DL7">_xlfn.IFS(Raw_Data!DM7="High",0.61,Raw_Data!DM7="Moderate",0.27,Raw_Data!DM7="Low",0.12)</f>
        <v>0.27</v>
      </c>
      <c r="DM7" cm="1">
        <f t="array" ref="DM7">_xlfn.IFS(Raw_Data!DN7="High",0.61,Raw_Data!DN7="Moderate",0.27,Raw_Data!DN7="Low",0.12)</f>
        <v>0.12</v>
      </c>
      <c r="DN7" cm="1">
        <f t="array" ref="DN7">_xlfn.IFS(Raw_Data!DO7="High",0.61,Raw_Data!DO7="Moderate",0.27,Raw_Data!DO7="Low",0.12)</f>
        <v>0.12</v>
      </c>
      <c r="DO7" cm="1">
        <f t="array" ref="DO7">_xlfn.IFS(Raw_Data!DP7="High",0.61,Raw_Data!DP7="Moderate",0.27,Raw_Data!DP7="Low",0.12)</f>
        <v>0.12</v>
      </c>
      <c r="DP7" cm="1">
        <f t="array" ref="DP7">_xlfn.IFS(Raw_Data!DQ7="High",0.61,Raw_Data!DQ7="Moderate",0.27,Raw_Data!DQ7="Low",0.12)</f>
        <v>0.27</v>
      </c>
      <c r="DQ7" cm="1">
        <f t="array" ref="DQ7">_xlfn.IFS(Raw_Data!DR7="High",0.61,Raw_Data!DR7="Moderate",0.27,Raw_Data!DR7="Low",0.12)</f>
        <v>0.61</v>
      </c>
      <c r="DR7" cm="1">
        <f t="array" ref="DR7">_xlfn.IFS(Raw_Data!DS7="High",0.61,Raw_Data!DS7="Moderate",0.27,Raw_Data!DS7="Low",0.12)</f>
        <v>0.12</v>
      </c>
      <c r="DS7" cm="1">
        <f t="array" ref="DS7">_xlfn.IFS(Raw_Data!DT7="High",0.61,Raw_Data!DT7="Moderate",0.27,Raw_Data!DT7="Low",0.12)</f>
        <v>0.27</v>
      </c>
      <c r="DT7" cm="1">
        <f t="array" ref="DT7">_xlfn.IFS(Raw_Data!DU7="High",0.61,Raw_Data!DU7="Moderate",0.27,Raw_Data!DU7="Low",0.12)</f>
        <v>0.12</v>
      </c>
      <c r="DU7" cm="1">
        <f t="array" ref="DU7">_xlfn.IFS(Raw_Data!DV7="High",0.61,Raw_Data!DV7="Moderate",0.27,Raw_Data!DV7="Low",0.12)</f>
        <v>0.12</v>
      </c>
      <c r="DV7">
        <f t="shared" si="0"/>
        <v>0.30816666666666642</v>
      </c>
    </row>
    <row r="8" spans="1:126" x14ac:dyDescent="0.2">
      <c r="A8" t="s">
        <v>127</v>
      </c>
      <c r="B8" t="str">
        <f>Raw_Data!C8</f>
        <v>USA</v>
      </c>
      <c r="C8" t="str">
        <f>Raw_Data!D8</f>
        <v>Researcher</v>
      </c>
      <c r="D8" t="str">
        <f>Raw_Data!E8</f>
        <v>Somewhat involved</v>
      </c>
      <c r="E8" t="str">
        <f>Raw_Data!F8</f>
        <v>Somewhat involved</v>
      </c>
      <c r="F8" cm="1">
        <f t="array" ref="F8">_xlfn.IFS(Raw_Data!G8="High",0.61,Raw_Data!G8="Moderate",0.27,Raw_Data!G8="Low",0.12)</f>
        <v>0.27</v>
      </c>
      <c r="G8" cm="1">
        <f t="array" ref="G8">_xlfn.IFS(Raw_Data!H8="High",0.61,Raw_Data!H8="Moderate",0.27,Raw_Data!H8="Low",0.12)</f>
        <v>0.61</v>
      </c>
      <c r="H8" cm="1">
        <f t="array" ref="H8">_xlfn.IFS(Raw_Data!I8="High",0.61,Raw_Data!I8="Moderate",0.27,Raw_Data!I8="Low",0.12)</f>
        <v>0.61</v>
      </c>
      <c r="I8" cm="1">
        <f t="array" ref="I8">_xlfn.IFS(Raw_Data!J8="High",0.61,Raw_Data!J8="Moderate",0.27,Raw_Data!J8="Low",0.12)</f>
        <v>0.27</v>
      </c>
      <c r="J8" cm="1">
        <f t="array" ref="J8">_xlfn.IFS(Raw_Data!K8="High",0.61,Raw_Data!K8="Moderate",0.27,Raw_Data!K8="Low",0.12)</f>
        <v>0.27</v>
      </c>
      <c r="K8" cm="1">
        <f t="array" ref="K8">_xlfn.IFS(Raw_Data!L8="High",0.61,Raw_Data!L8="Moderate",0.27,Raw_Data!L8="Low",0.12)</f>
        <v>0.27</v>
      </c>
      <c r="L8" cm="1">
        <f t="array" ref="L8">_xlfn.IFS(Raw_Data!M8="High",0.61,Raw_Data!M8="Moderate",0.27,Raw_Data!M8="Low",0.12)</f>
        <v>0.27</v>
      </c>
      <c r="M8" cm="1">
        <f t="array" ref="M8">_xlfn.IFS(Raw_Data!N8="High",0.61,Raw_Data!N8="Moderate",0.27,Raw_Data!N8="Low",0.12)</f>
        <v>0.27</v>
      </c>
      <c r="N8" cm="1">
        <f t="array" ref="N8">_xlfn.IFS(Raw_Data!O8="High",0.61,Raw_Data!O8="Moderate",0.27,Raw_Data!O8="Low",0.12)</f>
        <v>0.12</v>
      </c>
      <c r="O8" cm="1">
        <f t="array" ref="O8">_xlfn.IFS(Raw_Data!P8="High",0.61,Raw_Data!P8="Moderate",0.27,Raw_Data!P8="Low",0.12)</f>
        <v>0.61</v>
      </c>
      <c r="P8" cm="1">
        <f t="array" ref="P8">_xlfn.IFS(Raw_Data!Q8="High",0.61,Raw_Data!Q8="Moderate",0.27,Raw_Data!Q8="Low",0.12)</f>
        <v>0.27</v>
      </c>
      <c r="Q8" cm="1">
        <f t="array" ref="Q8">_xlfn.IFS(Raw_Data!R8="High",0.61,Raw_Data!R8="Moderate",0.27,Raw_Data!R8="Low",0.12)</f>
        <v>0.61</v>
      </c>
      <c r="R8" cm="1">
        <f t="array" ref="R8">_xlfn.IFS(Raw_Data!S8="High",0.61,Raw_Data!S8="Moderate",0.27,Raw_Data!S8="Low",0.12)</f>
        <v>0.61</v>
      </c>
      <c r="S8" cm="1">
        <f t="array" ref="S8">_xlfn.IFS(Raw_Data!T8="High",0.61,Raw_Data!T8="Moderate",0.27,Raw_Data!T8="Low",0.12)</f>
        <v>0.27</v>
      </c>
      <c r="T8" cm="1">
        <f t="array" ref="T8">_xlfn.IFS(Raw_Data!U8="High",0.61,Raw_Data!U8="Moderate",0.27,Raw_Data!U8="Low",0.12)</f>
        <v>0.61</v>
      </c>
      <c r="U8" cm="1">
        <f t="array" ref="U8">_xlfn.IFS(Raw_Data!V8="High",0.61,Raw_Data!V8="Moderate",0.27,Raw_Data!V8="Low",0.12)</f>
        <v>0.27</v>
      </c>
      <c r="V8" cm="1">
        <f t="array" ref="V8">_xlfn.IFS(Raw_Data!W8="High",0.61,Raw_Data!W8="Moderate",0.27,Raw_Data!W8="Low",0.12)</f>
        <v>0.61</v>
      </c>
      <c r="W8" cm="1">
        <f t="array" ref="W8">_xlfn.IFS(Raw_Data!X8="High",0.61,Raw_Data!X8="Moderate",0.27,Raw_Data!X8="Low",0.12)</f>
        <v>0.61</v>
      </c>
      <c r="X8" cm="1">
        <f t="array" ref="X8">_xlfn.IFS(Raw_Data!Y8="High",0.61,Raw_Data!Y8="Moderate",0.27,Raw_Data!Y8="Low",0.12)</f>
        <v>0.27</v>
      </c>
      <c r="Y8" cm="1">
        <f t="array" ref="Y8">_xlfn.IFS(Raw_Data!Z8="High",0.61,Raw_Data!Z8="Moderate",0.27,Raw_Data!Z8="Low",0.12)</f>
        <v>0.27</v>
      </c>
      <c r="Z8" cm="1">
        <f t="array" ref="Z8">_xlfn.IFS(Raw_Data!AA8="High",0.61,Raw_Data!AA8="Moderate",0.27,Raw_Data!AA8="Low",0.12)</f>
        <v>0.61</v>
      </c>
      <c r="AA8" cm="1">
        <f t="array" ref="AA8">_xlfn.IFS(Raw_Data!AB8="High",0.61,Raw_Data!AB8="Moderate",0.27,Raw_Data!AB8="Low",0.12)</f>
        <v>0.61</v>
      </c>
      <c r="AB8" cm="1">
        <f t="array" ref="AB8">_xlfn.IFS(Raw_Data!AC8="High",0.61,Raw_Data!AC8="Moderate",0.27,Raw_Data!AC8="Low",0.12)</f>
        <v>0.61</v>
      </c>
      <c r="AC8" cm="1">
        <f t="array" ref="AC8">_xlfn.IFS(Raw_Data!AD8="High",0.61,Raw_Data!AD8="Moderate",0.27,Raw_Data!AD8="Low",0.12)</f>
        <v>0.61</v>
      </c>
      <c r="AD8" cm="1">
        <f t="array" ref="AD8">_xlfn.IFS(Raw_Data!AE8="High",0.61,Raw_Data!AE8="Moderate",0.27,Raw_Data!AE8="Low",0.12)</f>
        <v>0.27</v>
      </c>
      <c r="AE8" cm="1">
        <f t="array" ref="AE8">_xlfn.IFS(Raw_Data!AF8="High",0.61,Raw_Data!AF8="Moderate",0.27,Raw_Data!AF8="Low",0.12)</f>
        <v>0.61</v>
      </c>
      <c r="AF8" cm="1">
        <f t="array" ref="AF8">_xlfn.IFS(Raw_Data!AG8="High",0.61,Raw_Data!AG8="Moderate",0.27,Raw_Data!AG8="Low",0.12)</f>
        <v>0.61</v>
      </c>
      <c r="AG8" cm="1">
        <f t="array" ref="AG8">_xlfn.IFS(Raw_Data!AH8="High",0.61,Raw_Data!AH8="Moderate",0.27,Raw_Data!AH8="Low",0.12)</f>
        <v>0.61</v>
      </c>
      <c r="AH8" cm="1">
        <f t="array" ref="AH8">_xlfn.IFS(Raw_Data!AI8="High",0.61,Raw_Data!AI8="Moderate",0.27,Raw_Data!AI8="Low",0.12)</f>
        <v>0.61</v>
      </c>
      <c r="AI8" cm="1">
        <f t="array" ref="AI8">_xlfn.IFS(Raw_Data!AJ8="High",0.61,Raw_Data!AJ8="Moderate",0.27,Raw_Data!AJ8="Low",0.12)</f>
        <v>0.61</v>
      </c>
      <c r="AJ8" cm="1">
        <f t="array" ref="AJ8">_xlfn.IFS(Raw_Data!AK8="High",0.61,Raw_Data!AK8="Moderate",0.27,Raw_Data!AK8="Low",0.12)</f>
        <v>0.27</v>
      </c>
      <c r="AK8" cm="1">
        <f t="array" ref="AK8">_xlfn.IFS(Raw_Data!AL8="High",0.61,Raw_Data!AL8="Moderate",0.27,Raw_Data!AL8="Low",0.12)</f>
        <v>0.27</v>
      </c>
      <c r="AL8" cm="1">
        <f t="array" ref="AL8">_xlfn.IFS(Raw_Data!AM8="High",0.61,Raw_Data!AM8="Moderate",0.27,Raw_Data!AM8="Low",0.12)</f>
        <v>0.27</v>
      </c>
      <c r="AM8" cm="1">
        <f t="array" ref="AM8">_xlfn.IFS(Raw_Data!AN8="High",0.61,Raw_Data!AN8="Moderate",0.27,Raw_Data!AN8="Low",0.12)</f>
        <v>0.27</v>
      </c>
      <c r="AN8" cm="1">
        <f t="array" ref="AN8">_xlfn.IFS(Raw_Data!AO8="High",0.61,Raw_Data!AO8="Moderate",0.27,Raw_Data!AO8="Low",0.12)</f>
        <v>0.12</v>
      </c>
      <c r="AO8" cm="1">
        <f t="array" ref="AO8">_xlfn.IFS(Raw_Data!AP8="High",0.61,Raw_Data!AP8="Moderate",0.27,Raw_Data!AP8="Low",0.12)</f>
        <v>0.27</v>
      </c>
      <c r="AP8" cm="1">
        <f t="array" ref="AP8">_xlfn.IFS(Raw_Data!AQ8="High",0.61,Raw_Data!AQ8="Moderate",0.27,Raw_Data!AQ8="Low",0.12)</f>
        <v>0.61</v>
      </c>
      <c r="AQ8" cm="1">
        <f t="array" ref="AQ8">_xlfn.IFS(Raw_Data!AR8="High",0.61,Raw_Data!AR8="Moderate",0.27,Raw_Data!AR8="Low",0.12)</f>
        <v>0.61</v>
      </c>
      <c r="AR8" cm="1">
        <f t="array" ref="AR8">_xlfn.IFS(Raw_Data!AS8="High",0.61,Raw_Data!AS8="Moderate",0.27,Raw_Data!AS8="Low",0.12)</f>
        <v>0.27</v>
      </c>
      <c r="AS8" cm="1">
        <f t="array" ref="AS8">_xlfn.IFS(Raw_Data!AT8="High",0.61,Raw_Data!AT8="Moderate",0.27,Raw_Data!AT8="Low",0.12)</f>
        <v>0.27</v>
      </c>
      <c r="AT8" cm="1">
        <f t="array" ref="AT8">_xlfn.IFS(Raw_Data!AU8="High",0.61,Raw_Data!AU8="Moderate",0.27,Raw_Data!AU8="Low",0.12)</f>
        <v>0.61</v>
      </c>
      <c r="AU8" cm="1">
        <f t="array" ref="AU8">_xlfn.IFS(Raw_Data!AV8="High",0.61,Raw_Data!AV8="Moderate",0.27,Raw_Data!AV8="Low",0.12)</f>
        <v>0.61</v>
      </c>
      <c r="AV8" cm="1">
        <f t="array" ref="AV8">_xlfn.IFS(Raw_Data!AW8="High",0.61,Raw_Data!AW8="Moderate",0.27,Raw_Data!AW8="Low",0.12)</f>
        <v>0.61</v>
      </c>
      <c r="AW8" cm="1">
        <f t="array" ref="AW8">_xlfn.IFS(Raw_Data!AX8="High",0.61,Raw_Data!AX8="Moderate",0.27,Raw_Data!AX8="Low",0.12)</f>
        <v>0.61</v>
      </c>
      <c r="AX8" cm="1">
        <f t="array" ref="AX8">_xlfn.IFS(Raw_Data!AY8="High",0.61,Raw_Data!AY8="Moderate",0.27,Raw_Data!AY8="Low",0.12)</f>
        <v>0.12</v>
      </c>
      <c r="AY8" cm="1">
        <f t="array" ref="AY8">_xlfn.IFS(Raw_Data!AZ8="High",0.61,Raw_Data!AZ8="Moderate",0.27,Raw_Data!AZ8="Low",0.12)</f>
        <v>0.61</v>
      </c>
      <c r="AZ8" cm="1">
        <f t="array" ref="AZ8">_xlfn.IFS(Raw_Data!BA8="High",0.61,Raw_Data!BA8="Moderate",0.27,Raw_Data!BA8="Low",0.12)</f>
        <v>0.61</v>
      </c>
      <c r="BA8" cm="1">
        <f t="array" ref="BA8">_xlfn.IFS(Raw_Data!BB8="High",0.61,Raw_Data!BB8="Moderate",0.27,Raw_Data!BB8="Low",0.12)</f>
        <v>0.61</v>
      </c>
      <c r="BB8" cm="1">
        <f t="array" ref="BB8">_xlfn.IFS(Raw_Data!BC8="High",0.61,Raw_Data!BC8="Moderate",0.27,Raw_Data!BC8="Low",0.12)</f>
        <v>0.27</v>
      </c>
      <c r="BC8" cm="1">
        <f t="array" ref="BC8">_xlfn.IFS(Raw_Data!BD8="High",0.61,Raw_Data!BD8="Moderate",0.27,Raw_Data!BD8="Low",0.12)</f>
        <v>0.27</v>
      </c>
      <c r="BD8" cm="1">
        <f t="array" ref="BD8">_xlfn.IFS(Raw_Data!BE8="High",0.61,Raw_Data!BE8="Moderate",0.27,Raw_Data!BE8="Low",0.12)</f>
        <v>0.61</v>
      </c>
      <c r="BE8" cm="1">
        <f t="array" ref="BE8">_xlfn.IFS(Raw_Data!BF8="High",0.61,Raw_Data!BF8="Moderate",0.27,Raw_Data!BF8="Low",0.12)</f>
        <v>0.61</v>
      </c>
      <c r="BF8" cm="1">
        <f t="array" ref="BF8">_xlfn.IFS(Raw_Data!BG8="High",0.61,Raw_Data!BG8="Moderate",0.27,Raw_Data!BG8="Low",0.12)</f>
        <v>0.61</v>
      </c>
      <c r="BG8" cm="1">
        <f t="array" ref="BG8">_xlfn.IFS(Raw_Data!BH8="High",0.61,Raw_Data!BH8="Moderate",0.27,Raw_Data!BH8="Low",0.12)</f>
        <v>0.27</v>
      </c>
      <c r="BH8" cm="1">
        <f t="array" ref="BH8">_xlfn.IFS(Raw_Data!BI8="High",0.61,Raw_Data!BI8="Moderate",0.27,Raw_Data!BI8="Low",0.12)</f>
        <v>0.61</v>
      </c>
      <c r="BI8" cm="1">
        <f t="array" ref="BI8">_xlfn.IFS(Raw_Data!BJ8="High",0.61,Raw_Data!BJ8="Moderate",0.27,Raw_Data!BJ8="Low",0.12)</f>
        <v>0.27</v>
      </c>
      <c r="BJ8" cm="1">
        <f t="array" ref="BJ8">_xlfn.IFS(Raw_Data!BK8="High",0.61,Raw_Data!BK8="Moderate",0.27,Raw_Data!BK8="Low",0.12)</f>
        <v>0.61</v>
      </c>
      <c r="BK8" cm="1">
        <f t="array" ref="BK8">_xlfn.IFS(Raw_Data!BL8="High",0.61,Raw_Data!BL8="Moderate",0.27,Raw_Data!BL8="Low",0.12)</f>
        <v>0.61</v>
      </c>
      <c r="BL8" cm="1">
        <f t="array" ref="BL8">_xlfn.IFS(Raw_Data!BM8="High",0.61,Raw_Data!BM8="Moderate",0.27,Raw_Data!BM8="Low",0.12)</f>
        <v>0.27</v>
      </c>
      <c r="BM8" cm="1">
        <f t="array" ref="BM8">_xlfn.IFS(Raw_Data!BN8="High",0.61,Raw_Data!BN8="Moderate",0.27,Raw_Data!BN8="Low",0.12)</f>
        <v>0.61</v>
      </c>
      <c r="BN8" cm="1">
        <f t="array" ref="BN8">_xlfn.IFS(Raw_Data!BO8="High",0.61,Raw_Data!BO8="Moderate",0.27,Raw_Data!BO8="Low",0.12)</f>
        <v>0.61</v>
      </c>
      <c r="BO8" cm="1">
        <f t="array" ref="BO8">_xlfn.IFS(Raw_Data!BP8="High",0.61,Raw_Data!BP8="Moderate",0.27,Raw_Data!BP8="Low",0.12)</f>
        <v>0.61</v>
      </c>
      <c r="BP8" cm="1">
        <f t="array" ref="BP8">_xlfn.IFS(Raw_Data!BQ8="High",0.61,Raw_Data!BQ8="Moderate",0.27,Raw_Data!BQ8="Low",0.12)</f>
        <v>0.61</v>
      </c>
      <c r="BQ8" cm="1">
        <f t="array" ref="BQ8">_xlfn.IFS(Raw_Data!BR8="High",0.61,Raw_Data!BR8="Moderate",0.27,Raw_Data!BR8="Low",0.12)</f>
        <v>0.27</v>
      </c>
      <c r="BR8" cm="1">
        <f t="array" ref="BR8">_xlfn.IFS(Raw_Data!BS8="High",0.61,Raw_Data!BS8="Moderate",0.27,Raw_Data!BS8="Low",0.12)</f>
        <v>0.61</v>
      </c>
      <c r="BS8" cm="1">
        <f t="array" ref="BS8">_xlfn.IFS(Raw_Data!BT8="High",0.61,Raw_Data!BT8="Moderate",0.27,Raw_Data!BT8="Low",0.12)</f>
        <v>0.27</v>
      </c>
      <c r="BT8" cm="1">
        <f t="array" ref="BT8">_xlfn.IFS(Raw_Data!BU8="High",0.61,Raw_Data!BU8="Moderate",0.27,Raw_Data!BU8="Low",0.12)</f>
        <v>0.61</v>
      </c>
      <c r="BU8" cm="1">
        <f t="array" ref="BU8">_xlfn.IFS(Raw_Data!BV8="High",0.61,Raw_Data!BV8="Moderate",0.27,Raw_Data!BV8="Low",0.12)</f>
        <v>0.61</v>
      </c>
      <c r="BV8" cm="1">
        <f t="array" ref="BV8">_xlfn.IFS(Raw_Data!BW8="High",0.61,Raw_Data!BW8="Moderate",0.27,Raw_Data!BW8="Low",0.12)</f>
        <v>0.27</v>
      </c>
      <c r="BW8" cm="1">
        <f t="array" ref="BW8">_xlfn.IFS(Raw_Data!BX8="High",0.61,Raw_Data!BX8="Moderate",0.27,Raw_Data!BX8="Low",0.12)</f>
        <v>0.61</v>
      </c>
      <c r="BX8" cm="1">
        <f t="array" ref="BX8">_xlfn.IFS(Raw_Data!BY8="High",0.61,Raw_Data!BY8="Moderate",0.27,Raw_Data!BY8="Low",0.12)</f>
        <v>0.61</v>
      </c>
      <c r="BY8" cm="1">
        <f t="array" ref="BY8">_xlfn.IFS(Raw_Data!BZ8="High",0.61,Raw_Data!BZ8="Moderate",0.27,Raw_Data!BZ8="Low",0.12)</f>
        <v>0.61</v>
      </c>
      <c r="BZ8" cm="1">
        <f t="array" ref="BZ8">_xlfn.IFS(Raw_Data!CA8="High",0.61,Raw_Data!CA8="Moderate",0.27,Raw_Data!CA8="Low",0.12)</f>
        <v>0.61</v>
      </c>
      <c r="CA8" cm="1">
        <f t="array" ref="CA8">_xlfn.IFS(Raw_Data!CB8="High",0.61,Raw_Data!CB8="Moderate",0.27,Raw_Data!CB8="Low",0.12)</f>
        <v>0.27</v>
      </c>
      <c r="CB8" cm="1">
        <f t="array" ref="CB8">_xlfn.IFS(Raw_Data!CC8="High",0.61,Raw_Data!CC8="Moderate",0.27,Raw_Data!CC8="Low",0.12)</f>
        <v>0.61</v>
      </c>
      <c r="CC8" cm="1">
        <f t="array" ref="CC8">_xlfn.IFS(Raw_Data!CD8="High",0.61,Raw_Data!CD8="Moderate",0.27,Raw_Data!CD8="Low",0.12)</f>
        <v>0.27</v>
      </c>
      <c r="CD8" cm="1">
        <f t="array" ref="CD8">_xlfn.IFS(Raw_Data!CE8="High",0.61,Raw_Data!CE8="Moderate",0.27,Raw_Data!CE8="Low",0.12)</f>
        <v>0.61</v>
      </c>
      <c r="CE8" cm="1">
        <f t="array" ref="CE8">_xlfn.IFS(Raw_Data!CF8="High",0.61,Raw_Data!CF8="Moderate",0.27,Raw_Data!CF8="Low",0.12)</f>
        <v>0.27</v>
      </c>
      <c r="CF8" cm="1">
        <f t="array" ref="CF8">_xlfn.IFS(Raw_Data!CG8="High",0.61,Raw_Data!CG8="Moderate",0.27,Raw_Data!CG8="Low",0.12)</f>
        <v>0.27</v>
      </c>
      <c r="CG8" cm="1">
        <f t="array" ref="CG8">_xlfn.IFS(Raw_Data!CH8="High",0.61,Raw_Data!CH8="Moderate",0.27,Raw_Data!CH8="Low",0.12)</f>
        <v>0.27</v>
      </c>
      <c r="CH8" cm="1">
        <f t="array" ref="CH8">_xlfn.IFS(Raw_Data!CI8="High",0.61,Raw_Data!CI8="Moderate",0.27,Raw_Data!CI8="Low",0.12)</f>
        <v>0.27</v>
      </c>
      <c r="CI8" cm="1">
        <f t="array" ref="CI8">_xlfn.IFS(Raw_Data!CJ8="High",0.61,Raw_Data!CJ8="Moderate",0.27,Raw_Data!CJ8="Low",0.12)</f>
        <v>0.61</v>
      </c>
      <c r="CJ8" cm="1">
        <f t="array" ref="CJ8">_xlfn.IFS(Raw_Data!CK8="High",0.61,Raw_Data!CK8="Moderate",0.27,Raw_Data!CK8="Low",0.12)</f>
        <v>0.61</v>
      </c>
      <c r="CK8" cm="1">
        <f t="array" ref="CK8">_xlfn.IFS(Raw_Data!CL8="High",0.61,Raw_Data!CL8="Moderate",0.27,Raw_Data!CL8="Low",0.12)</f>
        <v>0.12</v>
      </c>
      <c r="CL8" cm="1">
        <f t="array" ref="CL8">_xlfn.IFS(Raw_Data!CM8="High",0.61,Raw_Data!CM8="Moderate",0.27,Raw_Data!CM8="Low",0.12)</f>
        <v>0.61</v>
      </c>
      <c r="CM8" cm="1">
        <f t="array" ref="CM8">_xlfn.IFS(Raw_Data!CN8="High",0.61,Raw_Data!CN8="Moderate",0.27,Raw_Data!CN8="Low",0.12)</f>
        <v>0.27</v>
      </c>
      <c r="CN8" cm="1">
        <f t="array" ref="CN8">_xlfn.IFS(Raw_Data!CO8="High",0.61,Raw_Data!CO8="Moderate",0.27,Raw_Data!CO8="Low",0.12)</f>
        <v>0.61</v>
      </c>
      <c r="CO8" cm="1">
        <f t="array" ref="CO8">_xlfn.IFS(Raw_Data!CP8="High",0.61,Raw_Data!CP8="Moderate",0.27,Raw_Data!CP8="Low",0.12)</f>
        <v>0.61</v>
      </c>
      <c r="CP8" cm="1">
        <f t="array" ref="CP8">_xlfn.IFS(Raw_Data!CQ8="High",0.61,Raw_Data!CQ8="Moderate",0.27,Raw_Data!CQ8="Low",0.12)</f>
        <v>0.12</v>
      </c>
      <c r="CQ8" cm="1">
        <f t="array" ref="CQ8">_xlfn.IFS(Raw_Data!CR8="High",0.61,Raw_Data!CR8="Moderate",0.27,Raw_Data!CR8="Low",0.12)</f>
        <v>0.27</v>
      </c>
      <c r="CR8" cm="1">
        <f t="array" ref="CR8">_xlfn.IFS(Raw_Data!CS8="High",0.61,Raw_Data!CS8="Moderate",0.27,Raw_Data!CS8="Low",0.12)</f>
        <v>0.27</v>
      </c>
      <c r="CS8" cm="1">
        <f t="array" ref="CS8">_xlfn.IFS(Raw_Data!CT8="High",0.61,Raw_Data!CT8="Moderate",0.27,Raw_Data!CT8="Low",0.12)</f>
        <v>0.61</v>
      </c>
      <c r="CT8" cm="1">
        <f t="array" ref="CT8">_xlfn.IFS(Raw_Data!CU8="High",0.61,Raw_Data!CU8="Moderate",0.27,Raw_Data!CU8="Low",0.12)</f>
        <v>0.61</v>
      </c>
      <c r="CU8" cm="1">
        <f t="array" ref="CU8">_xlfn.IFS(Raw_Data!CV8="High",0.61,Raw_Data!CV8="Moderate",0.27,Raw_Data!CV8="Low",0.12)</f>
        <v>0.12</v>
      </c>
      <c r="CV8" cm="1">
        <f t="array" ref="CV8">_xlfn.IFS(Raw_Data!CW8="High",0.61,Raw_Data!CW8="Moderate",0.27,Raw_Data!CW8="Low",0.12)</f>
        <v>0.61</v>
      </c>
      <c r="CW8" cm="1">
        <f t="array" ref="CW8">_xlfn.IFS(Raw_Data!CX8="High",0.61,Raw_Data!CX8="Moderate",0.27,Raw_Data!CX8="Low",0.12)</f>
        <v>0.27</v>
      </c>
      <c r="CX8" cm="1">
        <f t="array" ref="CX8">_xlfn.IFS(Raw_Data!CY8="High",0.61,Raw_Data!CY8="Moderate",0.27,Raw_Data!CY8="Low",0.12)</f>
        <v>0.61</v>
      </c>
      <c r="CY8" cm="1">
        <f t="array" ref="CY8">_xlfn.IFS(Raw_Data!CZ8="High",0.61,Raw_Data!CZ8="Moderate",0.27,Raw_Data!CZ8="Low",0.12)</f>
        <v>0.61</v>
      </c>
      <c r="CZ8" cm="1">
        <f t="array" ref="CZ8">_xlfn.IFS(Raw_Data!DA8="High",0.61,Raw_Data!DA8="Moderate",0.27,Raw_Data!DA8="Low",0.12)</f>
        <v>0.12</v>
      </c>
      <c r="DA8" cm="1">
        <f t="array" ref="DA8">_xlfn.IFS(Raw_Data!DB8="High",0.61,Raw_Data!DB8="Moderate",0.27,Raw_Data!DB8="Low",0.12)</f>
        <v>0.61</v>
      </c>
      <c r="DB8" cm="1">
        <f t="array" ref="DB8">_xlfn.IFS(Raw_Data!DC8="High",0.61,Raw_Data!DC8="Moderate",0.27,Raw_Data!DC8="Low",0.12)</f>
        <v>0.27</v>
      </c>
      <c r="DC8" cm="1">
        <f t="array" ref="DC8">_xlfn.IFS(Raw_Data!DD8="High",0.61,Raw_Data!DD8="Moderate",0.27,Raw_Data!DD8="Low",0.12)</f>
        <v>0.27</v>
      </c>
      <c r="DD8" cm="1">
        <f t="array" ref="DD8">_xlfn.IFS(Raw_Data!DE8="High",0.61,Raw_Data!DE8="Moderate",0.27,Raw_Data!DE8="Low",0.12)</f>
        <v>0.27</v>
      </c>
      <c r="DE8" cm="1">
        <f t="array" ref="DE8">_xlfn.IFS(Raw_Data!DF8="High",0.61,Raw_Data!DF8="Moderate",0.27,Raw_Data!DF8="Low",0.12)</f>
        <v>0.12</v>
      </c>
      <c r="DF8" cm="1">
        <f t="array" ref="DF8">_xlfn.IFS(Raw_Data!DG8="High",0.61,Raw_Data!DG8="Moderate",0.27,Raw_Data!DG8="Low",0.12)</f>
        <v>0.27</v>
      </c>
      <c r="DG8" cm="1">
        <f t="array" ref="DG8">_xlfn.IFS(Raw_Data!DH8="High",0.61,Raw_Data!DH8="Moderate",0.27,Raw_Data!DH8="Low",0.12)</f>
        <v>0.27</v>
      </c>
      <c r="DH8" cm="1">
        <f t="array" ref="DH8">_xlfn.IFS(Raw_Data!DI8="High",0.61,Raw_Data!DI8="Moderate",0.27,Raw_Data!DI8="Low",0.12)</f>
        <v>0.61</v>
      </c>
      <c r="DI8" cm="1">
        <f t="array" ref="DI8">_xlfn.IFS(Raw_Data!DJ8="High",0.61,Raw_Data!DJ8="Moderate",0.27,Raw_Data!DJ8="Low",0.12)</f>
        <v>0.61</v>
      </c>
      <c r="DJ8" cm="1">
        <f t="array" ref="DJ8">_xlfn.IFS(Raw_Data!DK8="High",0.61,Raw_Data!DK8="Moderate",0.27,Raw_Data!DK8="Low",0.12)</f>
        <v>0.27</v>
      </c>
      <c r="DK8" cm="1">
        <f t="array" ref="DK8">_xlfn.IFS(Raw_Data!DL8="High",0.61,Raw_Data!DL8="Moderate",0.27,Raw_Data!DL8="Low",0.12)</f>
        <v>0.27</v>
      </c>
      <c r="DL8" cm="1">
        <f t="array" ref="DL8">_xlfn.IFS(Raw_Data!DM8="High",0.61,Raw_Data!DM8="Moderate",0.27,Raw_Data!DM8="Low",0.12)</f>
        <v>0.27</v>
      </c>
      <c r="DM8" cm="1">
        <f t="array" ref="DM8">_xlfn.IFS(Raw_Data!DN8="High",0.61,Raw_Data!DN8="Moderate",0.27,Raw_Data!DN8="Low",0.12)</f>
        <v>0.27</v>
      </c>
      <c r="DN8" cm="1">
        <f t="array" ref="DN8">_xlfn.IFS(Raw_Data!DO8="High",0.61,Raw_Data!DO8="Moderate",0.27,Raw_Data!DO8="Low",0.12)</f>
        <v>0.27</v>
      </c>
      <c r="DO8" cm="1">
        <f t="array" ref="DO8">_xlfn.IFS(Raw_Data!DP8="High",0.61,Raw_Data!DP8="Moderate",0.27,Raw_Data!DP8="Low",0.12)</f>
        <v>0.27</v>
      </c>
      <c r="DP8" cm="1">
        <f t="array" ref="DP8">_xlfn.IFS(Raw_Data!DQ8="High",0.61,Raw_Data!DQ8="Moderate",0.27,Raw_Data!DQ8="Low",0.12)</f>
        <v>0.27</v>
      </c>
      <c r="DQ8" cm="1">
        <f t="array" ref="DQ8">_xlfn.IFS(Raw_Data!DR8="High",0.61,Raw_Data!DR8="Moderate",0.27,Raw_Data!DR8="Low",0.12)</f>
        <v>0.27</v>
      </c>
      <c r="DR8" cm="1">
        <f t="array" ref="DR8">_xlfn.IFS(Raw_Data!DS8="High",0.61,Raw_Data!DS8="Moderate",0.27,Raw_Data!DS8="Low",0.12)</f>
        <v>0.27</v>
      </c>
      <c r="DS8" cm="1">
        <f t="array" ref="DS8">_xlfn.IFS(Raw_Data!DT8="High",0.61,Raw_Data!DT8="Moderate",0.27,Raw_Data!DT8="Low",0.12)</f>
        <v>0.27</v>
      </c>
      <c r="DT8" cm="1">
        <f t="array" ref="DT8">_xlfn.IFS(Raw_Data!DU8="High",0.61,Raw_Data!DU8="Moderate",0.27,Raw_Data!DU8="Low",0.12)</f>
        <v>0.27</v>
      </c>
      <c r="DU8" cm="1">
        <f t="array" ref="DU8">_xlfn.IFS(Raw_Data!DV8="High",0.61,Raw_Data!DV8="Moderate",0.27,Raw_Data!DV8="Low",0.12)</f>
        <v>0.27</v>
      </c>
      <c r="DV8">
        <f t="shared" si="0"/>
        <v>0.42433333333333362</v>
      </c>
    </row>
    <row r="9" spans="1:126" x14ac:dyDescent="0.2">
      <c r="A9" t="s">
        <v>127</v>
      </c>
      <c r="B9" t="str">
        <f>Raw_Data!C9</f>
        <v>Seattle, WA, USA</v>
      </c>
      <c r="C9" t="str">
        <f>Raw_Data!D9</f>
        <v>Donor</v>
      </c>
      <c r="D9" t="str">
        <f>Raw_Data!E9</f>
        <v>Somewhat involved</v>
      </c>
      <c r="E9" t="str">
        <f>Raw_Data!F9</f>
        <v>Somewhat involved</v>
      </c>
      <c r="F9" cm="1">
        <f t="array" ref="F9">_xlfn.IFS(Raw_Data!G9="High",0.61,Raw_Data!G9="Moderate",0.27,Raw_Data!G9="Low",0.12)</f>
        <v>0.27</v>
      </c>
      <c r="G9" cm="1">
        <f t="array" ref="G9">_xlfn.IFS(Raw_Data!H9="High",0.61,Raw_Data!H9="Moderate",0.27,Raw_Data!H9="Low",0.12)</f>
        <v>0.27</v>
      </c>
      <c r="H9" cm="1">
        <f t="array" ref="H9">_xlfn.IFS(Raw_Data!I9="High",0.61,Raw_Data!I9="Moderate",0.27,Raw_Data!I9="Low",0.12)</f>
        <v>0.27</v>
      </c>
      <c r="I9" cm="1">
        <f t="array" ref="I9">_xlfn.IFS(Raw_Data!J9="High",0.61,Raw_Data!J9="Moderate",0.27,Raw_Data!J9="Low",0.12)</f>
        <v>0.27</v>
      </c>
      <c r="J9" cm="1">
        <f t="array" ref="J9">_xlfn.IFS(Raw_Data!K9="High",0.61,Raw_Data!K9="Moderate",0.27,Raw_Data!K9="Low",0.12)</f>
        <v>0.12</v>
      </c>
      <c r="K9" cm="1">
        <f t="array" ref="K9">_xlfn.IFS(Raw_Data!L9="High",0.61,Raw_Data!L9="Moderate",0.27,Raw_Data!L9="Low",0.12)</f>
        <v>0.61</v>
      </c>
      <c r="L9" cm="1">
        <f t="array" ref="L9">_xlfn.IFS(Raw_Data!M9="High",0.61,Raw_Data!M9="Moderate",0.27,Raw_Data!M9="Low",0.12)</f>
        <v>0.27</v>
      </c>
      <c r="M9" cm="1">
        <f t="array" ref="M9">_xlfn.IFS(Raw_Data!N9="High",0.61,Raw_Data!N9="Moderate",0.27,Raw_Data!N9="Low",0.12)</f>
        <v>0.27</v>
      </c>
      <c r="N9" cm="1">
        <f t="array" ref="N9">_xlfn.IFS(Raw_Data!O9="High",0.61,Raw_Data!O9="Moderate",0.27,Raw_Data!O9="Low",0.12)</f>
        <v>0.12</v>
      </c>
      <c r="O9" cm="1">
        <f t="array" ref="O9">_xlfn.IFS(Raw_Data!P9="High",0.61,Raw_Data!P9="Moderate",0.27,Raw_Data!P9="Low",0.12)</f>
        <v>0.27</v>
      </c>
      <c r="P9" cm="1">
        <f t="array" ref="P9">_xlfn.IFS(Raw_Data!Q9="High",0.61,Raw_Data!Q9="Moderate",0.27,Raw_Data!Q9="Low",0.12)</f>
        <v>0.12</v>
      </c>
      <c r="Q9" cm="1">
        <f t="array" ref="Q9">_xlfn.IFS(Raw_Data!R9="High",0.61,Raw_Data!R9="Moderate",0.27,Raw_Data!R9="Low",0.12)</f>
        <v>0.27</v>
      </c>
      <c r="R9" cm="1">
        <f t="array" ref="R9">_xlfn.IFS(Raw_Data!S9="High",0.61,Raw_Data!S9="Moderate",0.27,Raw_Data!S9="Low",0.12)</f>
        <v>0.12</v>
      </c>
      <c r="S9" cm="1">
        <f t="array" ref="S9">_xlfn.IFS(Raw_Data!T9="High",0.61,Raw_Data!T9="Moderate",0.27,Raw_Data!T9="Low",0.12)</f>
        <v>0.61</v>
      </c>
      <c r="T9" cm="1">
        <f t="array" ref="T9">_xlfn.IFS(Raw_Data!U9="High",0.61,Raw_Data!U9="Moderate",0.27,Raw_Data!U9="Low",0.12)</f>
        <v>0.27</v>
      </c>
      <c r="U9" cm="1">
        <f t="array" ref="U9">_xlfn.IFS(Raw_Data!V9="High",0.61,Raw_Data!V9="Moderate",0.27,Raw_Data!V9="Low",0.12)</f>
        <v>0.27</v>
      </c>
      <c r="V9" cm="1">
        <f t="array" ref="V9">_xlfn.IFS(Raw_Data!W9="High",0.61,Raw_Data!W9="Moderate",0.27,Raw_Data!W9="Low",0.12)</f>
        <v>0.27</v>
      </c>
      <c r="W9" cm="1">
        <f t="array" ref="W9">_xlfn.IFS(Raw_Data!X9="High",0.61,Raw_Data!X9="Moderate",0.27,Raw_Data!X9="Low",0.12)</f>
        <v>0.61</v>
      </c>
      <c r="X9" cm="1">
        <f t="array" ref="X9">_xlfn.IFS(Raw_Data!Y9="High",0.61,Raw_Data!Y9="Moderate",0.27,Raw_Data!Y9="Low",0.12)</f>
        <v>0.61</v>
      </c>
      <c r="Y9" cm="1">
        <f t="array" ref="Y9">_xlfn.IFS(Raw_Data!Z9="High",0.61,Raw_Data!Z9="Moderate",0.27,Raw_Data!Z9="Low",0.12)</f>
        <v>0.12</v>
      </c>
      <c r="Z9" cm="1">
        <f t="array" ref="Z9">_xlfn.IFS(Raw_Data!AA9="High",0.61,Raw_Data!AA9="Moderate",0.27,Raw_Data!AA9="Low",0.12)</f>
        <v>0.61</v>
      </c>
      <c r="AA9" cm="1">
        <f t="array" ref="AA9">_xlfn.IFS(Raw_Data!AB9="High",0.61,Raw_Data!AB9="Moderate",0.27,Raw_Data!AB9="Low",0.12)</f>
        <v>0.12</v>
      </c>
      <c r="AB9" cm="1">
        <f t="array" ref="AB9">_xlfn.IFS(Raw_Data!AC9="High",0.61,Raw_Data!AC9="Moderate",0.27,Raw_Data!AC9="Low",0.12)</f>
        <v>0.27</v>
      </c>
      <c r="AC9" cm="1">
        <f t="array" ref="AC9">_xlfn.IFS(Raw_Data!AD9="High",0.61,Raw_Data!AD9="Moderate",0.27,Raw_Data!AD9="Low",0.12)</f>
        <v>0.61</v>
      </c>
      <c r="AD9" cm="1">
        <f t="array" ref="AD9">_xlfn.IFS(Raw_Data!AE9="High",0.61,Raw_Data!AE9="Moderate",0.27,Raw_Data!AE9="Low",0.12)</f>
        <v>0.12</v>
      </c>
      <c r="AE9" cm="1">
        <f t="array" ref="AE9">_xlfn.IFS(Raw_Data!AF9="High",0.61,Raw_Data!AF9="Moderate",0.27,Raw_Data!AF9="Low",0.12)</f>
        <v>0.61</v>
      </c>
      <c r="AF9" cm="1">
        <f t="array" ref="AF9">_xlfn.IFS(Raw_Data!AG9="High",0.61,Raw_Data!AG9="Moderate",0.27,Raw_Data!AG9="Low",0.12)</f>
        <v>0.27</v>
      </c>
      <c r="AG9" cm="1">
        <f t="array" ref="AG9">_xlfn.IFS(Raw_Data!AH9="High",0.61,Raw_Data!AH9="Moderate",0.27,Raw_Data!AH9="Low",0.12)</f>
        <v>0.27</v>
      </c>
      <c r="AH9" cm="1">
        <f t="array" ref="AH9">_xlfn.IFS(Raw_Data!AI9="High",0.61,Raw_Data!AI9="Moderate",0.27,Raw_Data!AI9="Low",0.12)</f>
        <v>0.61</v>
      </c>
      <c r="AI9" cm="1">
        <f t="array" ref="AI9">_xlfn.IFS(Raw_Data!AJ9="High",0.61,Raw_Data!AJ9="Moderate",0.27,Raw_Data!AJ9="Low",0.12)</f>
        <v>0.12</v>
      </c>
      <c r="AJ9" cm="1">
        <f t="array" ref="AJ9">_xlfn.IFS(Raw_Data!AK9="High",0.61,Raw_Data!AK9="Moderate",0.27,Raw_Data!AK9="Low",0.12)</f>
        <v>0.27</v>
      </c>
      <c r="AK9" cm="1">
        <f t="array" ref="AK9">_xlfn.IFS(Raw_Data!AL9="High",0.61,Raw_Data!AL9="Moderate",0.27,Raw_Data!AL9="Low",0.12)</f>
        <v>0.27</v>
      </c>
      <c r="AL9" cm="1">
        <f t="array" ref="AL9">_xlfn.IFS(Raw_Data!AM9="High",0.61,Raw_Data!AM9="Moderate",0.27,Raw_Data!AM9="Low",0.12)</f>
        <v>0.27</v>
      </c>
      <c r="AM9" cm="1">
        <f t="array" ref="AM9">_xlfn.IFS(Raw_Data!AN9="High",0.61,Raw_Data!AN9="Moderate",0.27,Raw_Data!AN9="Low",0.12)</f>
        <v>0.61</v>
      </c>
      <c r="AN9" cm="1">
        <f t="array" ref="AN9">_xlfn.IFS(Raw_Data!AO9="High",0.61,Raw_Data!AO9="Moderate",0.27,Raw_Data!AO9="Low",0.12)</f>
        <v>0.61</v>
      </c>
      <c r="AO9" cm="1">
        <f t="array" ref="AO9">_xlfn.IFS(Raw_Data!AP9="High",0.61,Raw_Data!AP9="Moderate",0.27,Raw_Data!AP9="Low",0.12)</f>
        <v>0.12</v>
      </c>
      <c r="AP9" cm="1">
        <f t="array" ref="AP9">_xlfn.IFS(Raw_Data!AQ9="High",0.61,Raw_Data!AQ9="Moderate",0.27,Raw_Data!AQ9="Low",0.12)</f>
        <v>0.12</v>
      </c>
      <c r="AQ9" cm="1">
        <f t="array" ref="AQ9">_xlfn.IFS(Raw_Data!AR9="High",0.61,Raw_Data!AR9="Moderate",0.27,Raw_Data!AR9="Low",0.12)</f>
        <v>0.12</v>
      </c>
      <c r="AR9" cm="1">
        <f t="array" ref="AR9">_xlfn.IFS(Raw_Data!AS9="High",0.61,Raw_Data!AS9="Moderate",0.27,Raw_Data!AS9="Low",0.12)</f>
        <v>0.12</v>
      </c>
      <c r="AS9" cm="1">
        <f t="array" ref="AS9">_xlfn.IFS(Raw_Data!AT9="High",0.61,Raw_Data!AT9="Moderate",0.27,Raw_Data!AT9="Low",0.12)</f>
        <v>0.12</v>
      </c>
      <c r="AT9" cm="1">
        <f t="array" ref="AT9">_xlfn.IFS(Raw_Data!AU9="High",0.61,Raw_Data!AU9="Moderate",0.27,Raw_Data!AU9="Low",0.12)</f>
        <v>0.27</v>
      </c>
      <c r="AU9" cm="1">
        <f t="array" ref="AU9">_xlfn.IFS(Raw_Data!AV9="High",0.61,Raw_Data!AV9="Moderate",0.27,Raw_Data!AV9="Low",0.12)</f>
        <v>0.27</v>
      </c>
      <c r="AV9" cm="1">
        <f t="array" ref="AV9">_xlfn.IFS(Raw_Data!AW9="High",0.61,Raw_Data!AW9="Moderate",0.27,Raw_Data!AW9="Low",0.12)</f>
        <v>0.61</v>
      </c>
      <c r="AW9" cm="1">
        <f t="array" ref="AW9">_xlfn.IFS(Raw_Data!AX9="High",0.61,Raw_Data!AX9="Moderate",0.27,Raw_Data!AX9="Low",0.12)</f>
        <v>0.27</v>
      </c>
      <c r="AX9" cm="1">
        <f t="array" ref="AX9">_xlfn.IFS(Raw_Data!AY9="High",0.61,Raw_Data!AY9="Moderate",0.27,Raw_Data!AY9="Low",0.12)</f>
        <v>0.27</v>
      </c>
      <c r="AY9" cm="1">
        <f t="array" ref="AY9">_xlfn.IFS(Raw_Data!AZ9="High",0.61,Raw_Data!AZ9="Moderate",0.27,Raw_Data!AZ9="Low",0.12)</f>
        <v>0.12</v>
      </c>
      <c r="AZ9" cm="1">
        <f t="array" ref="AZ9">_xlfn.IFS(Raw_Data!BA9="High",0.61,Raw_Data!BA9="Moderate",0.27,Raw_Data!BA9="Low",0.12)</f>
        <v>0.27</v>
      </c>
      <c r="BA9" cm="1">
        <f t="array" ref="BA9">_xlfn.IFS(Raw_Data!BB9="High",0.61,Raw_Data!BB9="Moderate",0.27,Raw_Data!BB9="Low",0.12)</f>
        <v>0.12</v>
      </c>
      <c r="BB9" cm="1">
        <f t="array" ref="BB9">_xlfn.IFS(Raw_Data!BC9="High",0.61,Raw_Data!BC9="Moderate",0.27,Raw_Data!BC9="Low",0.12)</f>
        <v>0.27</v>
      </c>
      <c r="BC9" cm="1">
        <f t="array" ref="BC9">_xlfn.IFS(Raw_Data!BD9="High",0.61,Raw_Data!BD9="Moderate",0.27,Raw_Data!BD9="Low",0.12)</f>
        <v>0.27</v>
      </c>
      <c r="BD9" cm="1">
        <f t="array" ref="BD9">_xlfn.IFS(Raw_Data!BE9="High",0.61,Raw_Data!BE9="Moderate",0.27,Raw_Data!BE9="Low",0.12)</f>
        <v>0.12</v>
      </c>
      <c r="BE9" cm="1">
        <f t="array" ref="BE9">_xlfn.IFS(Raw_Data!BF9="High",0.61,Raw_Data!BF9="Moderate",0.27,Raw_Data!BF9="Low",0.12)</f>
        <v>0.27</v>
      </c>
      <c r="BF9" cm="1">
        <f t="array" ref="BF9">_xlfn.IFS(Raw_Data!BG9="High",0.61,Raw_Data!BG9="Moderate",0.27,Raw_Data!BG9="Low",0.12)</f>
        <v>0.12</v>
      </c>
      <c r="BG9" cm="1">
        <f t="array" ref="BG9">_xlfn.IFS(Raw_Data!BH9="High",0.61,Raw_Data!BH9="Moderate",0.27,Raw_Data!BH9="Low",0.12)</f>
        <v>0.27</v>
      </c>
      <c r="BH9" cm="1">
        <f t="array" ref="BH9">_xlfn.IFS(Raw_Data!BI9="High",0.61,Raw_Data!BI9="Moderate",0.27,Raw_Data!BI9="Low",0.12)</f>
        <v>0.27</v>
      </c>
      <c r="BI9" cm="1">
        <f t="array" ref="BI9">_xlfn.IFS(Raw_Data!BJ9="High",0.61,Raw_Data!BJ9="Moderate",0.27,Raw_Data!BJ9="Low",0.12)</f>
        <v>0.61</v>
      </c>
      <c r="BJ9" cm="1">
        <f t="array" ref="BJ9">_xlfn.IFS(Raw_Data!BK9="High",0.61,Raw_Data!BK9="Moderate",0.27,Raw_Data!BK9="Low",0.12)</f>
        <v>0.27</v>
      </c>
      <c r="BK9" cm="1">
        <f t="array" ref="BK9">_xlfn.IFS(Raw_Data!BL9="High",0.61,Raw_Data!BL9="Moderate",0.27,Raw_Data!BL9="Low",0.12)</f>
        <v>0.27</v>
      </c>
      <c r="BL9" cm="1">
        <f t="array" ref="BL9">_xlfn.IFS(Raw_Data!BM9="High",0.61,Raw_Data!BM9="Moderate",0.27,Raw_Data!BM9="Low",0.12)</f>
        <v>0.61</v>
      </c>
      <c r="BM9" cm="1">
        <f t="array" ref="BM9">_xlfn.IFS(Raw_Data!BN9="High",0.61,Raw_Data!BN9="Moderate",0.27,Raw_Data!BN9="Low",0.12)</f>
        <v>0.12</v>
      </c>
      <c r="BN9" cm="1">
        <f t="array" ref="BN9">_xlfn.IFS(Raw_Data!BO9="High",0.61,Raw_Data!BO9="Moderate",0.27,Raw_Data!BO9="Low",0.12)</f>
        <v>0.61</v>
      </c>
      <c r="BO9" cm="1">
        <f t="array" ref="BO9">_xlfn.IFS(Raw_Data!BP9="High",0.61,Raw_Data!BP9="Moderate",0.27,Raw_Data!BP9="Low",0.12)</f>
        <v>0.27</v>
      </c>
      <c r="BP9" cm="1">
        <f t="array" ref="BP9">_xlfn.IFS(Raw_Data!BQ9="High",0.61,Raw_Data!BQ9="Moderate",0.27,Raw_Data!BQ9="Low",0.12)</f>
        <v>0.61</v>
      </c>
      <c r="BQ9" cm="1">
        <f t="array" ref="BQ9">_xlfn.IFS(Raw_Data!BR9="High",0.61,Raw_Data!BR9="Moderate",0.27,Raw_Data!BR9="Low",0.12)</f>
        <v>0.61</v>
      </c>
      <c r="BR9" cm="1">
        <f t="array" ref="BR9">_xlfn.IFS(Raw_Data!BS9="High",0.61,Raw_Data!BS9="Moderate",0.27,Raw_Data!BS9="Low",0.12)</f>
        <v>0.61</v>
      </c>
      <c r="BS9" cm="1">
        <f t="array" ref="BS9">_xlfn.IFS(Raw_Data!BT9="High",0.61,Raw_Data!BT9="Moderate",0.27,Raw_Data!BT9="Low",0.12)</f>
        <v>0.61</v>
      </c>
      <c r="BT9" cm="1">
        <f t="array" ref="BT9">_xlfn.IFS(Raw_Data!BU9="High",0.61,Raw_Data!BU9="Moderate",0.27,Raw_Data!BU9="Low",0.12)</f>
        <v>0.61</v>
      </c>
      <c r="BU9" cm="1">
        <f t="array" ref="BU9">_xlfn.IFS(Raw_Data!BV9="High",0.61,Raw_Data!BV9="Moderate",0.27,Raw_Data!BV9="Low",0.12)</f>
        <v>0.61</v>
      </c>
      <c r="BV9" cm="1">
        <f t="array" ref="BV9">_xlfn.IFS(Raw_Data!BW9="High",0.61,Raw_Data!BW9="Moderate",0.27,Raw_Data!BW9="Low",0.12)</f>
        <v>0.27</v>
      </c>
      <c r="BW9" cm="1">
        <f t="array" ref="BW9">_xlfn.IFS(Raw_Data!BX9="High",0.61,Raw_Data!BX9="Moderate",0.27,Raw_Data!BX9="Low",0.12)</f>
        <v>0.61</v>
      </c>
      <c r="BX9" cm="1">
        <f t="array" ref="BX9">_xlfn.IFS(Raw_Data!BY9="High",0.61,Raw_Data!BY9="Moderate",0.27,Raw_Data!BY9="Low",0.12)</f>
        <v>0.61</v>
      </c>
      <c r="BY9" cm="1">
        <f t="array" ref="BY9">_xlfn.IFS(Raw_Data!BZ9="High",0.61,Raw_Data!BZ9="Moderate",0.27,Raw_Data!BZ9="Low",0.12)</f>
        <v>0.27</v>
      </c>
      <c r="BZ9" cm="1">
        <f t="array" ref="BZ9">_xlfn.IFS(Raw_Data!CA9="High",0.61,Raw_Data!CA9="Moderate",0.27,Raw_Data!CA9="Low",0.12)</f>
        <v>0.27</v>
      </c>
      <c r="CA9" cm="1">
        <f t="array" ref="CA9">_xlfn.IFS(Raw_Data!CB9="High",0.61,Raw_Data!CB9="Moderate",0.27,Raw_Data!CB9="Low",0.12)</f>
        <v>0.27</v>
      </c>
      <c r="CB9" cm="1">
        <f t="array" ref="CB9">_xlfn.IFS(Raw_Data!CC9="High",0.61,Raw_Data!CC9="Moderate",0.27,Raw_Data!CC9="Low",0.12)</f>
        <v>0.61</v>
      </c>
      <c r="CC9" cm="1">
        <f t="array" ref="CC9">_xlfn.IFS(Raw_Data!CD9="High",0.61,Raw_Data!CD9="Moderate",0.27,Raw_Data!CD9="Low",0.12)</f>
        <v>0.27</v>
      </c>
      <c r="CD9" cm="1">
        <f t="array" ref="CD9">_xlfn.IFS(Raw_Data!CE9="High",0.61,Raw_Data!CE9="Moderate",0.27,Raw_Data!CE9="Low",0.12)</f>
        <v>0.27</v>
      </c>
      <c r="CE9" cm="1">
        <f t="array" ref="CE9">_xlfn.IFS(Raw_Data!CF9="High",0.61,Raw_Data!CF9="Moderate",0.27,Raw_Data!CF9="Low",0.12)</f>
        <v>0.12</v>
      </c>
      <c r="CF9" cm="1">
        <f t="array" ref="CF9">_xlfn.IFS(Raw_Data!CG9="High",0.61,Raw_Data!CG9="Moderate",0.27,Raw_Data!CG9="Low",0.12)</f>
        <v>0.12</v>
      </c>
      <c r="CG9" cm="1">
        <f t="array" ref="CG9">_xlfn.IFS(Raw_Data!CH9="High",0.61,Raw_Data!CH9="Moderate",0.27,Raw_Data!CH9="Low",0.12)</f>
        <v>0.27</v>
      </c>
      <c r="CH9" cm="1">
        <f t="array" ref="CH9">_xlfn.IFS(Raw_Data!CI9="High",0.61,Raw_Data!CI9="Moderate",0.27,Raw_Data!CI9="Low",0.12)</f>
        <v>0.27</v>
      </c>
      <c r="CI9" cm="1">
        <f t="array" ref="CI9">_xlfn.IFS(Raw_Data!CJ9="High",0.61,Raw_Data!CJ9="Moderate",0.27,Raw_Data!CJ9="Low",0.12)</f>
        <v>0.27</v>
      </c>
      <c r="CJ9" cm="1">
        <f t="array" ref="CJ9">_xlfn.IFS(Raw_Data!CK9="High",0.61,Raw_Data!CK9="Moderate",0.27,Raw_Data!CK9="Low",0.12)</f>
        <v>0.27</v>
      </c>
      <c r="CK9" cm="1">
        <f t="array" ref="CK9">_xlfn.IFS(Raw_Data!CL9="High",0.61,Raw_Data!CL9="Moderate",0.27,Raw_Data!CL9="Low",0.12)</f>
        <v>0.12</v>
      </c>
      <c r="CL9" cm="1">
        <f t="array" ref="CL9">_xlfn.IFS(Raw_Data!CM9="High",0.61,Raw_Data!CM9="Moderate",0.27,Raw_Data!CM9="Low",0.12)</f>
        <v>0.27</v>
      </c>
      <c r="CM9" cm="1">
        <f t="array" ref="CM9">_xlfn.IFS(Raw_Data!CN9="High",0.61,Raw_Data!CN9="Moderate",0.27,Raw_Data!CN9="Low",0.12)</f>
        <v>0.61</v>
      </c>
      <c r="CN9" cm="1">
        <f t="array" ref="CN9">_xlfn.IFS(Raw_Data!CO9="High",0.61,Raw_Data!CO9="Moderate",0.27,Raw_Data!CO9="Low",0.12)</f>
        <v>0.27</v>
      </c>
      <c r="CO9" cm="1">
        <f t="array" ref="CO9">_xlfn.IFS(Raw_Data!CP9="High",0.61,Raw_Data!CP9="Moderate",0.27,Raw_Data!CP9="Low",0.12)</f>
        <v>0.61</v>
      </c>
      <c r="CP9" cm="1">
        <f t="array" ref="CP9">_xlfn.IFS(Raw_Data!CQ9="High",0.61,Raw_Data!CQ9="Moderate",0.27,Raw_Data!CQ9="Low",0.12)</f>
        <v>0.61</v>
      </c>
      <c r="CQ9" cm="1">
        <f t="array" ref="CQ9">_xlfn.IFS(Raw_Data!CR9="High",0.61,Raw_Data!CR9="Moderate",0.27,Raw_Data!CR9="Low",0.12)</f>
        <v>0.27</v>
      </c>
      <c r="CR9" cm="1">
        <f t="array" ref="CR9">_xlfn.IFS(Raw_Data!CS9="High",0.61,Raw_Data!CS9="Moderate",0.27,Raw_Data!CS9="Low",0.12)</f>
        <v>0.27</v>
      </c>
      <c r="CS9" cm="1">
        <f t="array" ref="CS9">_xlfn.IFS(Raw_Data!CT9="High",0.61,Raw_Data!CT9="Moderate",0.27,Raw_Data!CT9="Low",0.12)</f>
        <v>0.27</v>
      </c>
      <c r="CT9" cm="1">
        <f t="array" ref="CT9">_xlfn.IFS(Raw_Data!CU9="High",0.61,Raw_Data!CU9="Moderate",0.27,Raw_Data!CU9="Low",0.12)</f>
        <v>0.12</v>
      </c>
      <c r="CU9" cm="1">
        <f t="array" ref="CU9">_xlfn.IFS(Raw_Data!CV9="High",0.61,Raw_Data!CV9="Moderate",0.27,Raw_Data!CV9="Low",0.12)</f>
        <v>0.27</v>
      </c>
      <c r="CV9" cm="1">
        <f t="array" ref="CV9">_xlfn.IFS(Raw_Data!CW9="High",0.61,Raw_Data!CW9="Moderate",0.27,Raw_Data!CW9="Low",0.12)</f>
        <v>0.27</v>
      </c>
      <c r="CW9" cm="1">
        <f t="array" ref="CW9">_xlfn.IFS(Raw_Data!CX9="High",0.61,Raw_Data!CX9="Moderate",0.27,Raw_Data!CX9="Low",0.12)</f>
        <v>0.61</v>
      </c>
      <c r="CX9" cm="1">
        <f t="array" ref="CX9">_xlfn.IFS(Raw_Data!CY9="High",0.61,Raw_Data!CY9="Moderate",0.27,Raw_Data!CY9="Low",0.12)</f>
        <v>0.12</v>
      </c>
      <c r="CY9" cm="1">
        <f t="array" ref="CY9">_xlfn.IFS(Raw_Data!CZ9="High",0.61,Raw_Data!CZ9="Moderate",0.27,Raw_Data!CZ9="Low",0.12)</f>
        <v>0.12</v>
      </c>
      <c r="CZ9" cm="1">
        <f t="array" ref="CZ9">_xlfn.IFS(Raw_Data!DA9="High",0.61,Raw_Data!DA9="Moderate",0.27,Raw_Data!DA9="Low",0.12)</f>
        <v>0.12</v>
      </c>
      <c r="DA9" cm="1">
        <f t="array" ref="DA9">_xlfn.IFS(Raw_Data!DB9="High",0.61,Raw_Data!DB9="Moderate",0.27,Raw_Data!DB9="Low",0.12)</f>
        <v>0.27</v>
      </c>
      <c r="DB9" cm="1">
        <f t="array" ref="DB9">_xlfn.IFS(Raw_Data!DC9="High",0.61,Raw_Data!DC9="Moderate",0.27,Raw_Data!DC9="Low",0.12)</f>
        <v>0.61</v>
      </c>
      <c r="DC9" cm="1">
        <f t="array" ref="DC9">_xlfn.IFS(Raw_Data!DD9="High",0.61,Raw_Data!DD9="Moderate",0.27,Raw_Data!DD9="Low",0.12)</f>
        <v>0.12</v>
      </c>
      <c r="DD9" cm="1">
        <f t="array" ref="DD9">_xlfn.IFS(Raw_Data!DE9="High",0.61,Raw_Data!DE9="Moderate",0.27,Raw_Data!DE9="Low",0.12)</f>
        <v>0.27</v>
      </c>
      <c r="DE9" cm="1">
        <f t="array" ref="DE9">_xlfn.IFS(Raw_Data!DF9="High",0.61,Raw_Data!DF9="Moderate",0.27,Raw_Data!DF9="Low",0.12)</f>
        <v>0.27</v>
      </c>
      <c r="DF9" cm="1">
        <f t="array" ref="DF9">_xlfn.IFS(Raw_Data!DG9="High",0.61,Raw_Data!DG9="Moderate",0.27,Raw_Data!DG9="Low",0.12)</f>
        <v>0.27</v>
      </c>
      <c r="DG9" cm="1">
        <f t="array" ref="DG9">_xlfn.IFS(Raw_Data!DH9="High",0.61,Raw_Data!DH9="Moderate",0.27,Raw_Data!DH9="Low",0.12)</f>
        <v>0.27</v>
      </c>
      <c r="DH9" cm="1">
        <f t="array" ref="DH9">_xlfn.IFS(Raw_Data!DI9="High",0.61,Raw_Data!DI9="Moderate",0.27,Raw_Data!DI9="Low",0.12)</f>
        <v>0.12</v>
      </c>
      <c r="DI9" cm="1">
        <f t="array" ref="DI9">_xlfn.IFS(Raw_Data!DJ9="High",0.61,Raw_Data!DJ9="Moderate",0.27,Raw_Data!DJ9="Low",0.12)</f>
        <v>0.27</v>
      </c>
      <c r="DJ9" cm="1">
        <f t="array" ref="DJ9">_xlfn.IFS(Raw_Data!DK9="High",0.61,Raw_Data!DK9="Moderate",0.27,Raw_Data!DK9="Low",0.12)</f>
        <v>0.12</v>
      </c>
      <c r="DK9" cm="1">
        <f t="array" ref="DK9">_xlfn.IFS(Raw_Data!DL9="High",0.61,Raw_Data!DL9="Moderate",0.27,Raw_Data!DL9="Low",0.12)</f>
        <v>0.12</v>
      </c>
      <c r="DL9" cm="1">
        <f t="array" ref="DL9">_xlfn.IFS(Raw_Data!DM9="High",0.61,Raw_Data!DM9="Moderate",0.27,Raw_Data!DM9="Low",0.12)</f>
        <v>0.12</v>
      </c>
      <c r="DM9" cm="1">
        <f t="array" ref="DM9">_xlfn.IFS(Raw_Data!DN9="High",0.61,Raw_Data!DN9="Moderate",0.27,Raw_Data!DN9="Low",0.12)</f>
        <v>0.12</v>
      </c>
      <c r="DN9" cm="1">
        <f t="array" ref="DN9">_xlfn.IFS(Raw_Data!DO9="High",0.61,Raw_Data!DO9="Moderate",0.27,Raw_Data!DO9="Low",0.12)</f>
        <v>0.12</v>
      </c>
      <c r="DO9" cm="1">
        <f t="array" ref="DO9">_xlfn.IFS(Raw_Data!DP9="High",0.61,Raw_Data!DP9="Moderate",0.27,Raw_Data!DP9="Low",0.12)</f>
        <v>0.12</v>
      </c>
      <c r="DP9" cm="1">
        <f t="array" ref="DP9">_xlfn.IFS(Raw_Data!DQ9="High",0.61,Raw_Data!DQ9="Moderate",0.27,Raw_Data!DQ9="Low",0.12)</f>
        <v>0.12</v>
      </c>
      <c r="DQ9" cm="1">
        <f t="array" ref="DQ9">_xlfn.IFS(Raw_Data!DR9="High",0.61,Raw_Data!DR9="Moderate",0.27,Raw_Data!DR9="Low",0.12)</f>
        <v>0.61</v>
      </c>
      <c r="DR9" cm="1">
        <f t="array" ref="DR9">_xlfn.IFS(Raw_Data!DS9="High",0.61,Raw_Data!DS9="Moderate",0.27,Raw_Data!DS9="Low",0.12)</f>
        <v>0.12</v>
      </c>
      <c r="DS9" cm="1">
        <f t="array" ref="DS9">_xlfn.IFS(Raw_Data!DT9="High",0.61,Raw_Data!DT9="Moderate",0.27,Raw_Data!DT9="Low",0.12)</f>
        <v>0.12</v>
      </c>
      <c r="DT9" cm="1">
        <f t="array" ref="DT9">_xlfn.IFS(Raw_Data!DU9="High",0.61,Raw_Data!DU9="Moderate",0.27,Raw_Data!DU9="Low",0.12)</f>
        <v>0.12</v>
      </c>
      <c r="DU9" cm="1">
        <f t="array" ref="DU9">_xlfn.IFS(Raw_Data!DV9="High",0.61,Raw_Data!DV9="Moderate",0.27,Raw_Data!DV9="Low",0.12)</f>
        <v>0.12</v>
      </c>
      <c r="DV9">
        <f t="shared" si="0"/>
        <v>0.30466666666666625</v>
      </c>
    </row>
    <row r="10" spans="1:126" x14ac:dyDescent="0.2">
      <c r="A10" t="s">
        <v>127</v>
      </c>
      <c r="B10" t="str">
        <f>Raw_Data!C10</f>
        <v xml:space="preserve">Federal Capital Territory , Abuja, Nigeria </v>
      </c>
      <c r="C10" t="str">
        <f>Raw_Data!D10</f>
        <v>Researcher</v>
      </c>
      <c r="D10" t="str">
        <f>Raw_Data!E10</f>
        <v>Somewhat involved</v>
      </c>
      <c r="E10" t="str">
        <f>Raw_Data!F10</f>
        <v>Somewhat involved</v>
      </c>
      <c r="F10" cm="1">
        <f t="array" ref="F10">_xlfn.IFS(Raw_Data!G10="High",0.61,Raw_Data!G10="Moderate",0.27,Raw_Data!G10="Low",0.12)</f>
        <v>0.12</v>
      </c>
      <c r="G10" cm="1">
        <f t="array" ref="G10">_xlfn.IFS(Raw_Data!H10="High",0.61,Raw_Data!H10="Moderate",0.27,Raw_Data!H10="Low",0.12)</f>
        <v>0.12</v>
      </c>
      <c r="H10" cm="1">
        <f t="array" ref="H10">_xlfn.IFS(Raw_Data!I10="High",0.61,Raw_Data!I10="Moderate",0.27,Raw_Data!I10="Low",0.12)</f>
        <v>0.12</v>
      </c>
      <c r="I10" cm="1">
        <f t="array" ref="I10">_xlfn.IFS(Raw_Data!J10="High",0.61,Raw_Data!J10="Moderate",0.27,Raw_Data!J10="Low",0.12)</f>
        <v>0.12</v>
      </c>
      <c r="J10" cm="1">
        <f t="array" ref="J10">_xlfn.IFS(Raw_Data!K10="High",0.61,Raw_Data!K10="Moderate",0.27,Raw_Data!K10="Low",0.12)</f>
        <v>0.27</v>
      </c>
      <c r="K10" cm="1">
        <f t="array" ref="K10">_xlfn.IFS(Raw_Data!L10="High",0.61,Raw_Data!L10="Moderate",0.27,Raw_Data!L10="Low",0.12)</f>
        <v>0.27</v>
      </c>
      <c r="L10" cm="1">
        <f t="array" ref="L10">_xlfn.IFS(Raw_Data!M10="High",0.61,Raw_Data!M10="Moderate",0.27,Raw_Data!M10="Low",0.12)</f>
        <v>0.12</v>
      </c>
      <c r="M10" cm="1">
        <f t="array" ref="M10">_xlfn.IFS(Raw_Data!N10="High",0.61,Raw_Data!N10="Moderate",0.27,Raw_Data!N10="Low",0.12)</f>
        <v>0.12</v>
      </c>
      <c r="N10" cm="1">
        <f t="array" ref="N10">_xlfn.IFS(Raw_Data!O10="High",0.61,Raw_Data!O10="Moderate",0.27,Raw_Data!O10="Low",0.12)</f>
        <v>0.12</v>
      </c>
      <c r="O10" cm="1">
        <f t="array" ref="O10">_xlfn.IFS(Raw_Data!P10="High",0.61,Raw_Data!P10="Moderate",0.27,Raw_Data!P10="Low",0.12)</f>
        <v>0.12</v>
      </c>
      <c r="P10" cm="1">
        <f t="array" ref="P10">_xlfn.IFS(Raw_Data!Q10="High",0.61,Raw_Data!Q10="Moderate",0.27,Raw_Data!Q10="Low",0.12)</f>
        <v>0.12</v>
      </c>
      <c r="Q10" cm="1">
        <f t="array" ref="Q10">_xlfn.IFS(Raw_Data!R10="High",0.61,Raw_Data!R10="Moderate",0.27,Raw_Data!R10="Low",0.12)</f>
        <v>0.12</v>
      </c>
      <c r="R10" cm="1">
        <f t="array" ref="R10">_xlfn.IFS(Raw_Data!S10="High",0.61,Raw_Data!S10="Moderate",0.27,Raw_Data!S10="Low",0.12)</f>
        <v>0.12</v>
      </c>
      <c r="S10" cm="1">
        <f t="array" ref="S10">_xlfn.IFS(Raw_Data!T10="High",0.61,Raw_Data!T10="Moderate",0.27,Raw_Data!T10="Low",0.12)</f>
        <v>0.12</v>
      </c>
      <c r="T10" cm="1">
        <f t="array" ref="T10">_xlfn.IFS(Raw_Data!U10="High",0.61,Raw_Data!U10="Moderate",0.27,Raw_Data!U10="Low",0.12)</f>
        <v>0.12</v>
      </c>
      <c r="U10" cm="1">
        <f t="array" ref="U10">_xlfn.IFS(Raw_Data!V10="High",0.61,Raw_Data!V10="Moderate",0.27,Raw_Data!V10="Low",0.12)</f>
        <v>0.12</v>
      </c>
      <c r="V10" cm="1">
        <f t="array" ref="V10">_xlfn.IFS(Raw_Data!W10="High",0.61,Raw_Data!W10="Moderate",0.27,Raw_Data!W10="Low",0.12)</f>
        <v>0.12</v>
      </c>
      <c r="W10" cm="1">
        <f t="array" ref="W10">_xlfn.IFS(Raw_Data!X10="High",0.61,Raw_Data!X10="Moderate",0.27,Raw_Data!X10="Low",0.12)</f>
        <v>0.12</v>
      </c>
      <c r="X10" cm="1">
        <f t="array" ref="X10">_xlfn.IFS(Raw_Data!Y10="High",0.61,Raw_Data!Y10="Moderate",0.27,Raw_Data!Y10="Low",0.12)</f>
        <v>0.12</v>
      </c>
      <c r="Y10" cm="1">
        <f t="array" ref="Y10">_xlfn.IFS(Raw_Data!Z10="High",0.61,Raw_Data!Z10="Moderate",0.27,Raw_Data!Z10="Low",0.12)</f>
        <v>0.12</v>
      </c>
      <c r="Z10" cm="1">
        <f t="array" ref="Z10">_xlfn.IFS(Raw_Data!AA10="High",0.61,Raw_Data!AA10="Moderate",0.27,Raw_Data!AA10="Low",0.12)</f>
        <v>0.12</v>
      </c>
      <c r="AA10" cm="1">
        <f t="array" ref="AA10">_xlfn.IFS(Raw_Data!AB10="High",0.61,Raw_Data!AB10="Moderate",0.27,Raw_Data!AB10="Low",0.12)</f>
        <v>0.12</v>
      </c>
      <c r="AB10" cm="1">
        <f t="array" ref="AB10">_xlfn.IFS(Raw_Data!AC10="High",0.61,Raw_Data!AC10="Moderate",0.27,Raw_Data!AC10="Low",0.12)</f>
        <v>0.12</v>
      </c>
      <c r="AC10" cm="1">
        <f t="array" ref="AC10">_xlfn.IFS(Raw_Data!AD10="High",0.61,Raw_Data!AD10="Moderate",0.27,Raw_Data!AD10="Low",0.12)</f>
        <v>0.12</v>
      </c>
      <c r="AD10" cm="1">
        <f t="array" ref="AD10">_xlfn.IFS(Raw_Data!AE10="High",0.61,Raw_Data!AE10="Moderate",0.27,Raw_Data!AE10="Low",0.12)</f>
        <v>0.12</v>
      </c>
      <c r="AE10" cm="1">
        <f t="array" ref="AE10">_xlfn.IFS(Raw_Data!AF10="High",0.61,Raw_Data!AF10="Moderate",0.27,Raw_Data!AF10="Low",0.12)</f>
        <v>0.12</v>
      </c>
      <c r="AF10" cm="1">
        <f t="array" ref="AF10">_xlfn.IFS(Raw_Data!AG10="High",0.61,Raw_Data!AG10="Moderate",0.27,Raw_Data!AG10="Low",0.12)</f>
        <v>0.12</v>
      </c>
      <c r="AG10" cm="1">
        <f t="array" ref="AG10">_xlfn.IFS(Raw_Data!AH10="High",0.61,Raw_Data!AH10="Moderate",0.27,Raw_Data!AH10="Low",0.12)</f>
        <v>0.12</v>
      </c>
      <c r="AH10" cm="1">
        <f t="array" ref="AH10">_xlfn.IFS(Raw_Data!AI10="High",0.61,Raw_Data!AI10="Moderate",0.27,Raw_Data!AI10="Low",0.12)</f>
        <v>0.12</v>
      </c>
      <c r="AI10" cm="1">
        <f t="array" ref="AI10">_xlfn.IFS(Raw_Data!AJ10="High",0.61,Raw_Data!AJ10="Moderate",0.27,Raw_Data!AJ10="Low",0.12)</f>
        <v>0.12</v>
      </c>
      <c r="AJ10" cm="1">
        <f t="array" ref="AJ10">_xlfn.IFS(Raw_Data!AK10="High",0.61,Raw_Data!AK10="Moderate",0.27,Raw_Data!AK10="Low",0.12)</f>
        <v>0.27</v>
      </c>
      <c r="AK10" cm="1">
        <f t="array" ref="AK10">_xlfn.IFS(Raw_Data!AL10="High",0.61,Raw_Data!AL10="Moderate",0.27,Raw_Data!AL10="Low",0.12)</f>
        <v>0.27</v>
      </c>
      <c r="AL10" cm="1">
        <f t="array" ref="AL10">_xlfn.IFS(Raw_Data!AM10="High",0.61,Raw_Data!AM10="Moderate",0.27,Raw_Data!AM10="Low",0.12)</f>
        <v>0.27</v>
      </c>
      <c r="AM10" cm="1">
        <f t="array" ref="AM10">_xlfn.IFS(Raw_Data!AN10="High",0.61,Raw_Data!AN10="Moderate",0.27,Raw_Data!AN10="Low",0.12)</f>
        <v>0.27</v>
      </c>
      <c r="AN10" cm="1">
        <f t="array" ref="AN10">_xlfn.IFS(Raw_Data!AO10="High",0.61,Raw_Data!AO10="Moderate",0.27,Raw_Data!AO10="Low",0.12)</f>
        <v>0.27</v>
      </c>
      <c r="AO10" cm="1">
        <f t="array" ref="AO10">_xlfn.IFS(Raw_Data!AP10="High",0.61,Raw_Data!AP10="Moderate",0.27,Raw_Data!AP10="Low",0.12)</f>
        <v>0.27</v>
      </c>
      <c r="AP10" cm="1">
        <f t="array" ref="AP10">_xlfn.IFS(Raw_Data!AQ10="High",0.61,Raw_Data!AQ10="Moderate",0.27,Raw_Data!AQ10="Low",0.12)</f>
        <v>0.27</v>
      </c>
      <c r="AQ10" cm="1">
        <f t="array" ref="AQ10">_xlfn.IFS(Raw_Data!AR10="High",0.61,Raw_Data!AR10="Moderate",0.27,Raw_Data!AR10="Low",0.12)</f>
        <v>0.27</v>
      </c>
      <c r="AR10" cm="1">
        <f t="array" ref="AR10">_xlfn.IFS(Raw_Data!AS10="High",0.61,Raw_Data!AS10="Moderate",0.27,Raw_Data!AS10="Low",0.12)</f>
        <v>0.27</v>
      </c>
      <c r="AS10" cm="1">
        <f t="array" ref="AS10">_xlfn.IFS(Raw_Data!AT10="High",0.61,Raw_Data!AT10="Moderate",0.27,Raw_Data!AT10="Low",0.12)</f>
        <v>0.27</v>
      </c>
      <c r="AT10" cm="1">
        <f t="array" ref="AT10">_xlfn.IFS(Raw_Data!AU10="High",0.61,Raw_Data!AU10="Moderate",0.27,Raw_Data!AU10="Low",0.12)</f>
        <v>0.27</v>
      </c>
      <c r="AU10" cm="1">
        <f t="array" ref="AU10">_xlfn.IFS(Raw_Data!AV10="High",0.61,Raw_Data!AV10="Moderate",0.27,Raw_Data!AV10="Low",0.12)</f>
        <v>0.27</v>
      </c>
      <c r="AV10" cm="1">
        <f t="array" ref="AV10">_xlfn.IFS(Raw_Data!AW10="High",0.61,Raw_Data!AW10="Moderate",0.27,Raw_Data!AW10="Low",0.12)</f>
        <v>0.27</v>
      </c>
      <c r="AW10" cm="1">
        <f t="array" ref="AW10">_xlfn.IFS(Raw_Data!AX10="High",0.61,Raw_Data!AX10="Moderate",0.27,Raw_Data!AX10="Low",0.12)</f>
        <v>0.27</v>
      </c>
      <c r="AX10" cm="1">
        <f t="array" ref="AX10">_xlfn.IFS(Raw_Data!AY10="High",0.61,Raw_Data!AY10="Moderate",0.27,Raw_Data!AY10="Low",0.12)</f>
        <v>0.27</v>
      </c>
      <c r="AY10" cm="1">
        <f t="array" ref="AY10">_xlfn.IFS(Raw_Data!AZ10="High",0.61,Raw_Data!AZ10="Moderate",0.27,Raw_Data!AZ10="Low",0.12)</f>
        <v>0.27</v>
      </c>
      <c r="AZ10" cm="1">
        <f t="array" ref="AZ10">_xlfn.IFS(Raw_Data!BA10="High",0.61,Raw_Data!BA10="Moderate",0.27,Raw_Data!BA10="Low",0.12)</f>
        <v>0.12</v>
      </c>
      <c r="BA10" cm="1">
        <f t="array" ref="BA10">_xlfn.IFS(Raw_Data!BB10="High",0.61,Raw_Data!BB10="Moderate",0.27,Raw_Data!BB10="Low",0.12)</f>
        <v>0.12</v>
      </c>
      <c r="BB10" cm="1">
        <f t="array" ref="BB10">_xlfn.IFS(Raw_Data!BC10="High",0.61,Raw_Data!BC10="Moderate",0.27,Raw_Data!BC10="Low",0.12)</f>
        <v>0.12</v>
      </c>
      <c r="BC10" cm="1">
        <f t="array" ref="BC10">_xlfn.IFS(Raw_Data!BD10="High",0.61,Raw_Data!BD10="Moderate",0.27,Raw_Data!BD10="Low",0.12)</f>
        <v>0.12</v>
      </c>
      <c r="BD10" cm="1">
        <f t="array" ref="BD10">_xlfn.IFS(Raw_Data!BE10="High",0.61,Raw_Data!BE10="Moderate",0.27,Raw_Data!BE10="Low",0.12)</f>
        <v>0.12</v>
      </c>
      <c r="BE10" cm="1">
        <f t="array" ref="BE10">_xlfn.IFS(Raw_Data!BF10="High",0.61,Raw_Data!BF10="Moderate",0.27,Raw_Data!BF10="Low",0.12)</f>
        <v>0.12</v>
      </c>
      <c r="BF10" cm="1">
        <f t="array" ref="BF10">_xlfn.IFS(Raw_Data!BG10="High",0.61,Raw_Data!BG10="Moderate",0.27,Raw_Data!BG10="Low",0.12)</f>
        <v>0.12</v>
      </c>
      <c r="BG10" cm="1">
        <f t="array" ref="BG10">_xlfn.IFS(Raw_Data!BH10="High",0.61,Raw_Data!BH10="Moderate",0.27,Raw_Data!BH10="Low",0.12)</f>
        <v>0.12</v>
      </c>
      <c r="BH10" cm="1">
        <f t="array" ref="BH10">_xlfn.IFS(Raw_Data!BI10="High",0.61,Raw_Data!BI10="Moderate",0.27,Raw_Data!BI10="Low",0.12)</f>
        <v>0.12</v>
      </c>
      <c r="BI10" cm="1">
        <f t="array" ref="BI10">_xlfn.IFS(Raw_Data!BJ10="High",0.61,Raw_Data!BJ10="Moderate",0.27,Raw_Data!BJ10="Low",0.12)</f>
        <v>0.12</v>
      </c>
      <c r="BJ10" cm="1">
        <f t="array" ref="BJ10">_xlfn.IFS(Raw_Data!BK10="High",0.61,Raw_Data!BK10="Moderate",0.27,Raw_Data!BK10="Low",0.12)</f>
        <v>0.12</v>
      </c>
      <c r="BK10" cm="1">
        <f t="array" ref="BK10">_xlfn.IFS(Raw_Data!BL10="High",0.61,Raw_Data!BL10="Moderate",0.27,Raw_Data!BL10="Low",0.12)</f>
        <v>0.12</v>
      </c>
      <c r="BL10" cm="1">
        <f t="array" ref="BL10">_xlfn.IFS(Raw_Data!BM10="High",0.61,Raw_Data!BM10="Moderate",0.27,Raw_Data!BM10="Low",0.12)</f>
        <v>0.12</v>
      </c>
      <c r="BM10" cm="1">
        <f t="array" ref="BM10">_xlfn.IFS(Raw_Data!BN10="High",0.61,Raw_Data!BN10="Moderate",0.27,Raw_Data!BN10="Low",0.12)</f>
        <v>0.12</v>
      </c>
      <c r="BN10" cm="1">
        <f t="array" ref="BN10">_xlfn.IFS(Raw_Data!BO10="High",0.61,Raw_Data!BO10="Moderate",0.27,Raw_Data!BO10="Low",0.12)</f>
        <v>0.12</v>
      </c>
      <c r="BO10" cm="1">
        <f t="array" ref="BO10">_xlfn.IFS(Raw_Data!BP10="High",0.61,Raw_Data!BP10="Moderate",0.27,Raw_Data!BP10="Low",0.12)</f>
        <v>0.12</v>
      </c>
      <c r="BP10" cm="1">
        <f t="array" ref="BP10">_xlfn.IFS(Raw_Data!BQ10="High",0.61,Raw_Data!BQ10="Moderate",0.27,Raw_Data!BQ10="Low",0.12)</f>
        <v>0.12</v>
      </c>
      <c r="BQ10" cm="1">
        <f t="array" ref="BQ10">_xlfn.IFS(Raw_Data!BR10="High",0.61,Raw_Data!BR10="Moderate",0.27,Raw_Data!BR10="Low",0.12)</f>
        <v>0.12</v>
      </c>
      <c r="BR10" cm="1">
        <f t="array" ref="BR10">_xlfn.IFS(Raw_Data!BS10="High",0.61,Raw_Data!BS10="Moderate",0.27,Raw_Data!BS10="Low",0.12)</f>
        <v>0.12</v>
      </c>
      <c r="BS10" cm="1">
        <f t="array" ref="BS10">_xlfn.IFS(Raw_Data!BT10="High",0.61,Raw_Data!BT10="Moderate",0.27,Raw_Data!BT10="Low",0.12)</f>
        <v>0.12</v>
      </c>
      <c r="BT10" cm="1">
        <f t="array" ref="BT10">_xlfn.IFS(Raw_Data!BU10="High",0.61,Raw_Data!BU10="Moderate",0.27,Raw_Data!BU10="Low",0.12)</f>
        <v>0.12</v>
      </c>
      <c r="BU10" cm="1">
        <f t="array" ref="BU10">_xlfn.IFS(Raw_Data!BV10="High",0.61,Raw_Data!BV10="Moderate",0.27,Raw_Data!BV10="Low",0.12)</f>
        <v>0.12</v>
      </c>
      <c r="BV10" cm="1">
        <f t="array" ref="BV10">_xlfn.IFS(Raw_Data!BW10="High",0.61,Raw_Data!BW10="Moderate",0.27,Raw_Data!BW10="Low",0.12)</f>
        <v>0.12</v>
      </c>
      <c r="BW10" cm="1">
        <f t="array" ref="BW10">_xlfn.IFS(Raw_Data!BX10="High",0.61,Raw_Data!BX10="Moderate",0.27,Raw_Data!BX10="Low",0.12)</f>
        <v>0.12</v>
      </c>
      <c r="BX10" cm="1">
        <f t="array" ref="BX10">_xlfn.IFS(Raw_Data!BY10="High",0.61,Raw_Data!BY10="Moderate",0.27,Raw_Data!BY10="Low",0.12)</f>
        <v>0.27</v>
      </c>
      <c r="BY10" cm="1">
        <f t="array" ref="BY10">_xlfn.IFS(Raw_Data!BZ10="High",0.61,Raw_Data!BZ10="Moderate",0.27,Raw_Data!BZ10="Low",0.12)</f>
        <v>0.27</v>
      </c>
      <c r="BZ10" cm="1">
        <f t="array" ref="BZ10">_xlfn.IFS(Raw_Data!CA10="High",0.61,Raw_Data!CA10="Moderate",0.27,Raw_Data!CA10="Low",0.12)</f>
        <v>0.27</v>
      </c>
      <c r="CA10" cm="1">
        <f t="array" ref="CA10">_xlfn.IFS(Raw_Data!CB10="High",0.61,Raw_Data!CB10="Moderate",0.27,Raw_Data!CB10="Low",0.12)</f>
        <v>0.27</v>
      </c>
      <c r="CB10" cm="1">
        <f t="array" ref="CB10">_xlfn.IFS(Raw_Data!CC10="High",0.61,Raw_Data!CC10="Moderate",0.27,Raw_Data!CC10="Low",0.12)</f>
        <v>0.27</v>
      </c>
      <c r="CC10" cm="1">
        <f t="array" ref="CC10">_xlfn.IFS(Raw_Data!CD10="High",0.61,Raw_Data!CD10="Moderate",0.27,Raw_Data!CD10="Low",0.12)</f>
        <v>0.27</v>
      </c>
      <c r="CD10" cm="1">
        <f t="array" ref="CD10">_xlfn.IFS(Raw_Data!CE10="High",0.61,Raw_Data!CE10="Moderate",0.27,Raw_Data!CE10="Low",0.12)</f>
        <v>0.27</v>
      </c>
      <c r="CE10" cm="1">
        <f t="array" ref="CE10">_xlfn.IFS(Raw_Data!CF10="High",0.61,Raw_Data!CF10="Moderate",0.27,Raw_Data!CF10="Low",0.12)</f>
        <v>0.27</v>
      </c>
      <c r="CF10" cm="1">
        <f t="array" ref="CF10">_xlfn.IFS(Raw_Data!CG10="High",0.61,Raw_Data!CG10="Moderate",0.27,Raw_Data!CG10="Low",0.12)</f>
        <v>0.27</v>
      </c>
      <c r="CG10" cm="1">
        <f t="array" ref="CG10">_xlfn.IFS(Raw_Data!CH10="High",0.61,Raw_Data!CH10="Moderate",0.27,Raw_Data!CH10="Low",0.12)</f>
        <v>0.27</v>
      </c>
      <c r="CH10" cm="1">
        <f t="array" ref="CH10">_xlfn.IFS(Raw_Data!CI10="High",0.61,Raw_Data!CI10="Moderate",0.27,Raw_Data!CI10="Low",0.12)</f>
        <v>0.12</v>
      </c>
      <c r="CI10" cm="1">
        <f t="array" ref="CI10">_xlfn.IFS(Raw_Data!CJ10="High",0.61,Raw_Data!CJ10="Moderate",0.27,Raw_Data!CJ10="Low",0.12)</f>
        <v>0.12</v>
      </c>
      <c r="CJ10" cm="1">
        <f t="array" ref="CJ10">_xlfn.IFS(Raw_Data!CK10="High",0.61,Raw_Data!CK10="Moderate",0.27,Raw_Data!CK10="Low",0.12)</f>
        <v>0.12</v>
      </c>
      <c r="CK10" cm="1">
        <f t="array" ref="CK10">_xlfn.IFS(Raw_Data!CL10="High",0.61,Raw_Data!CL10="Moderate",0.27,Raw_Data!CL10="Low",0.12)</f>
        <v>0.12</v>
      </c>
      <c r="CL10" cm="1">
        <f t="array" ref="CL10">_xlfn.IFS(Raw_Data!CM10="High",0.61,Raw_Data!CM10="Moderate",0.27,Raw_Data!CM10="Low",0.12)</f>
        <v>0.12</v>
      </c>
      <c r="CM10" cm="1">
        <f t="array" ref="CM10">_xlfn.IFS(Raw_Data!CN10="High",0.61,Raw_Data!CN10="Moderate",0.27,Raw_Data!CN10="Low",0.12)</f>
        <v>0.27</v>
      </c>
      <c r="CN10" cm="1">
        <f t="array" ref="CN10">_xlfn.IFS(Raw_Data!CO10="High",0.61,Raw_Data!CO10="Moderate",0.27,Raw_Data!CO10="Low",0.12)</f>
        <v>0.27</v>
      </c>
      <c r="CO10" cm="1">
        <f t="array" ref="CO10">_xlfn.IFS(Raw_Data!CP10="High",0.61,Raw_Data!CP10="Moderate",0.27,Raw_Data!CP10="Low",0.12)</f>
        <v>0.27</v>
      </c>
      <c r="CP10" cm="1">
        <f t="array" ref="CP10">_xlfn.IFS(Raw_Data!CQ10="High",0.61,Raw_Data!CQ10="Moderate",0.27,Raw_Data!CQ10="Low",0.12)</f>
        <v>0.27</v>
      </c>
      <c r="CQ10" cm="1">
        <f t="array" ref="CQ10">_xlfn.IFS(Raw_Data!CR10="High",0.61,Raw_Data!CR10="Moderate",0.27,Raw_Data!CR10="Low",0.12)</f>
        <v>0.27</v>
      </c>
      <c r="CR10" cm="1">
        <f t="array" ref="CR10">_xlfn.IFS(Raw_Data!CS10="High",0.61,Raw_Data!CS10="Moderate",0.27,Raw_Data!CS10="Low",0.12)</f>
        <v>0.27</v>
      </c>
      <c r="CS10" cm="1">
        <f t="array" ref="CS10">_xlfn.IFS(Raw_Data!CT10="High",0.61,Raw_Data!CT10="Moderate",0.27,Raw_Data!CT10="Low",0.12)</f>
        <v>0.27</v>
      </c>
      <c r="CT10" cm="1">
        <f t="array" ref="CT10">_xlfn.IFS(Raw_Data!CU10="High",0.61,Raw_Data!CU10="Moderate",0.27,Raw_Data!CU10="Low",0.12)</f>
        <v>0.27</v>
      </c>
      <c r="CU10" cm="1">
        <f t="array" ref="CU10">_xlfn.IFS(Raw_Data!CV10="High",0.61,Raw_Data!CV10="Moderate",0.27,Raw_Data!CV10="Low",0.12)</f>
        <v>0.27</v>
      </c>
      <c r="CV10" cm="1">
        <f t="array" ref="CV10">_xlfn.IFS(Raw_Data!CW10="High",0.61,Raw_Data!CW10="Moderate",0.27,Raw_Data!CW10="Low",0.12)</f>
        <v>0.27</v>
      </c>
      <c r="CW10" cm="1">
        <f t="array" ref="CW10">_xlfn.IFS(Raw_Data!CX10="High",0.61,Raw_Data!CX10="Moderate",0.27,Raw_Data!CX10="Low",0.12)</f>
        <v>0.27</v>
      </c>
      <c r="CX10" cm="1">
        <f t="array" ref="CX10">_xlfn.IFS(Raw_Data!CY10="High",0.61,Raw_Data!CY10="Moderate",0.27,Raw_Data!CY10="Low",0.12)</f>
        <v>0.27</v>
      </c>
      <c r="CY10" cm="1">
        <f t="array" ref="CY10">_xlfn.IFS(Raw_Data!CZ10="High",0.61,Raw_Data!CZ10="Moderate",0.27,Raw_Data!CZ10="Low",0.12)</f>
        <v>0.27</v>
      </c>
      <c r="CZ10" cm="1">
        <f t="array" ref="CZ10">_xlfn.IFS(Raw_Data!DA10="High",0.61,Raw_Data!DA10="Moderate",0.27,Raw_Data!DA10="Low",0.12)</f>
        <v>0.27</v>
      </c>
      <c r="DA10" cm="1">
        <f t="array" ref="DA10">_xlfn.IFS(Raw_Data!DB10="High",0.61,Raw_Data!DB10="Moderate",0.27,Raw_Data!DB10="Low",0.12)</f>
        <v>0.27</v>
      </c>
      <c r="DB10" cm="1">
        <f t="array" ref="DB10">_xlfn.IFS(Raw_Data!DC10="High",0.61,Raw_Data!DC10="Moderate",0.27,Raw_Data!DC10="Low",0.12)</f>
        <v>0.27</v>
      </c>
      <c r="DC10" cm="1">
        <f t="array" ref="DC10">_xlfn.IFS(Raw_Data!DD10="High",0.61,Raw_Data!DD10="Moderate",0.27,Raw_Data!DD10="Low",0.12)</f>
        <v>0.27</v>
      </c>
      <c r="DD10" cm="1">
        <f t="array" ref="DD10">_xlfn.IFS(Raw_Data!DE10="High",0.61,Raw_Data!DE10="Moderate",0.27,Raw_Data!DE10="Low",0.12)</f>
        <v>0.27</v>
      </c>
      <c r="DE10" cm="1">
        <f t="array" ref="DE10">_xlfn.IFS(Raw_Data!DF10="High",0.61,Raw_Data!DF10="Moderate",0.27,Raw_Data!DF10="Low",0.12)</f>
        <v>0.27</v>
      </c>
      <c r="DF10" cm="1">
        <f t="array" ref="DF10">_xlfn.IFS(Raw_Data!DG10="High",0.61,Raw_Data!DG10="Moderate",0.27,Raw_Data!DG10="Low",0.12)</f>
        <v>0.27</v>
      </c>
      <c r="DG10" cm="1">
        <f t="array" ref="DG10">_xlfn.IFS(Raw_Data!DH10="High",0.61,Raw_Data!DH10="Moderate",0.27,Raw_Data!DH10="Low",0.12)</f>
        <v>0.12</v>
      </c>
      <c r="DH10" cm="1">
        <f t="array" ref="DH10">_xlfn.IFS(Raw_Data!DI10="High",0.61,Raw_Data!DI10="Moderate",0.27,Raw_Data!DI10="Low",0.12)</f>
        <v>0.12</v>
      </c>
      <c r="DI10" cm="1">
        <f t="array" ref="DI10">_xlfn.IFS(Raw_Data!DJ10="High",0.61,Raw_Data!DJ10="Moderate",0.27,Raw_Data!DJ10="Low",0.12)</f>
        <v>0.12</v>
      </c>
      <c r="DJ10" cm="1">
        <f t="array" ref="DJ10">_xlfn.IFS(Raw_Data!DK10="High",0.61,Raw_Data!DK10="Moderate",0.27,Raw_Data!DK10="Low",0.12)</f>
        <v>0.12</v>
      </c>
      <c r="DK10" cm="1">
        <f t="array" ref="DK10">_xlfn.IFS(Raw_Data!DL10="High",0.61,Raw_Data!DL10="Moderate",0.27,Raw_Data!DL10="Low",0.12)</f>
        <v>0.12</v>
      </c>
      <c r="DL10" cm="1">
        <f t="array" ref="DL10">_xlfn.IFS(Raw_Data!DM10="High",0.61,Raw_Data!DM10="Moderate",0.27,Raw_Data!DM10="Low",0.12)</f>
        <v>0.27</v>
      </c>
      <c r="DM10" cm="1">
        <f t="array" ref="DM10">_xlfn.IFS(Raw_Data!DN10="High",0.61,Raw_Data!DN10="Moderate",0.27,Raw_Data!DN10="Low",0.12)</f>
        <v>0.27</v>
      </c>
      <c r="DN10" cm="1">
        <f t="array" ref="DN10">_xlfn.IFS(Raw_Data!DO10="High",0.61,Raw_Data!DO10="Moderate",0.27,Raw_Data!DO10="Low",0.12)</f>
        <v>0.27</v>
      </c>
      <c r="DO10" cm="1">
        <f t="array" ref="DO10">_xlfn.IFS(Raw_Data!DP10="High",0.61,Raw_Data!DP10="Moderate",0.27,Raw_Data!DP10="Low",0.12)</f>
        <v>0.27</v>
      </c>
      <c r="DP10" cm="1">
        <f t="array" ref="DP10">_xlfn.IFS(Raw_Data!DQ10="High",0.61,Raw_Data!DQ10="Moderate",0.27,Raw_Data!DQ10="Low",0.12)</f>
        <v>0.12</v>
      </c>
      <c r="DQ10" cm="1">
        <f t="array" ref="DQ10">_xlfn.IFS(Raw_Data!DR10="High",0.61,Raw_Data!DR10="Moderate",0.27,Raw_Data!DR10="Low",0.12)</f>
        <v>0.27</v>
      </c>
      <c r="DR10" cm="1">
        <f t="array" ref="DR10">_xlfn.IFS(Raw_Data!DS10="High",0.61,Raw_Data!DS10="Moderate",0.27,Raw_Data!DS10="Low",0.12)</f>
        <v>0.27</v>
      </c>
      <c r="DS10" cm="1">
        <f t="array" ref="DS10">_xlfn.IFS(Raw_Data!DT10="High",0.61,Raw_Data!DT10="Moderate",0.27,Raw_Data!DT10="Low",0.12)</f>
        <v>0.27</v>
      </c>
      <c r="DT10" cm="1">
        <f t="array" ref="DT10">_xlfn.IFS(Raw_Data!DU10="High",0.61,Raw_Data!DU10="Moderate",0.27,Raw_Data!DU10="Low",0.12)</f>
        <v>0.27</v>
      </c>
      <c r="DU10" cm="1">
        <f t="array" ref="DU10">_xlfn.IFS(Raw_Data!DV10="High",0.61,Raw_Data!DV10="Moderate",0.27,Raw_Data!DV10="Low",0.12)</f>
        <v>0.27</v>
      </c>
      <c r="DV10">
        <f t="shared" si="0"/>
        <v>0.1912499999999997</v>
      </c>
    </row>
    <row r="11" spans="1:126" s="11" customFormat="1" x14ac:dyDescent="0.2">
      <c r="A11" s="11" t="s">
        <v>157</v>
      </c>
      <c r="B11" s="11" t="str">
        <f>Raw_Data!C11</f>
        <v>United States</v>
      </c>
      <c r="C11" s="11" t="str">
        <f>Raw_Data!D11</f>
        <v>Donor</v>
      </c>
      <c r="D11" s="11" t="str">
        <f>Raw_Data!E11</f>
        <v>Not involved at all</v>
      </c>
      <c r="E11" s="11" t="str">
        <f>Raw_Data!F11</f>
        <v>Somewhat involved</v>
      </c>
      <c r="F11" s="11" cm="1">
        <f t="array" ref="F11">_xlfn.IFS(Raw_Data!G11="High",0.61,Raw_Data!G11="Moderate",0.27,Raw_Data!G11="Low",0.12)</f>
        <v>0.27</v>
      </c>
      <c r="G11" s="11" cm="1">
        <f t="array" ref="G11">_xlfn.IFS(Raw_Data!H11="High",0.61,Raw_Data!H11="Moderate",0.27,Raw_Data!H11="Low",0.12)</f>
        <v>0.61</v>
      </c>
      <c r="H11" s="11" cm="1">
        <f t="array" ref="H11">_xlfn.IFS(Raw_Data!I11="High",0.61,Raw_Data!I11="Moderate",0.27,Raw_Data!I11="Low",0.12)</f>
        <v>0.61</v>
      </c>
      <c r="I11" s="11" cm="1">
        <f t="array" ref="I11">_xlfn.IFS(Raw_Data!J11="High",0.61,Raw_Data!J11="Moderate",0.27,Raw_Data!J11="Low",0.12)</f>
        <v>0.27</v>
      </c>
      <c r="J11" s="11" cm="1">
        <f t="array" ref="J11">_xlfn.IFS(Raw_Data!K11="High",0.61,Raw_Data!K11="Moderate",0.27,Raw_Data!K11="Low",0.12)</f>
        <v>0.27</v>
      </c>
      <c r="K11" s="11" cm="1">
        <f t="array" ref="K11">_xlfn.IFS(Raw_Data!L11="High",0.61,Raw_Data!L11="Moderate",0.27,Raw_Data!L11="Low",0.12)</f>
        <v>0.61</v>
      </c>
      <c r="L11" s="11" cm="1">
        <f t="array" ref="L11">_xlfn.IFS(Raw_Data!M11="High",0.61,Raw_Data!M11="Moderate",0.27,Raw_Data!M11="Low",0.12)</f>
        <v>0.61</v>
      </c>
      <c r="M11" s="11" cm="1">
        <f t="array" ref="M11">_xlfn.IFS(Raw_Data!N11="High",0.61,Raw_Data!N11="Moderate",0.27,Raw_Data!N11="Low",0.12)</f>
        <v>0.27</v>
      </c>
      <c r="N11" s="11" cm="1">
        <f t="array" ref="N11">_xlfn.IFS(Raw_Data!O11="High",0.61,Raw_Data!O11="Moderate",0.27,Raw_Data!O11="Low",0.12)</f>
        <v>0.27</v>
      </c>
      <c r="O11" s="11" cm="1">
        <f t="array" ref="O11">_xlfn.IFS(Raw_Data!P11="High",0.61,Raw_Data!P11="Moderate",0.27,Raw_Data!P11="Low",0.12)</f>
        <v>0.27</v>
      </c>
      <c r="P11" s="11" cm="1">
        <f t="array" ref="P11">_xlfn.IFS(Raw_Data!Q11="High",0.61,Raw_Data!Q11="Moderate",0.27,Raw_Data!Q11="Low",0.12)</f>
        <v>0.27</v>
      </c>
      <c r="Q11" s="11" cm="1">
        <f t="array" ref="Q11">_xlfn.IFS(Raw_Data!R11="High",0.61,Raw_Data!R11="Moderate",0.27,Raw_Data!R11="Low",0.12)</f>
        <v>0.27</v>
      </c>
      <c r="R11" s="11" cm="1">
        <f t="array" ref="R11">_xlfn.IFS(Raw_Data!S11="High",0.61,Raw_Data!S11="Moderate",0.27,Raw_Data!S11="Low",0.12)</f>
        <v>0.27</v>
      </c>
      <c r="S11" s="11" cm="1">
        <f t="array" ref="S11">_xlfn.IFS(Raw_Data!T11="High",0.61,Raw_Data!T11="Moderate",0.27,Raw_Data!T11="Low",0.12)</f>
        <v>0.61</v>
      </c>
      <c r="T11" s="11" cm="1">
        <f t="array" ref="T11">_xlfn.IFS(Raw_Data!U11="High",0.61,Raw_Data!U11="Moderate",0.27,Raw_Data!U11="Low",0.12)</f>
        <v>0.27</v>
      </c>
      <c r="U11" s="11" cm="1">
        <f t="array" ref="U11">_xlfn.IFS(Raw_Data!V11="High",0.61,Raw_Data!V11="Moderate",0.27,Raw_Data!V11="Low",0.12)</f>
        <v>0.27</v>
      </c>
      <c r="V11" s="11" cm="1">
        <f t="array" ref="V11">_xlfn.IFS(Raw_Data!W11="High",0.61,Raw_Data!W11="Moderate",0.27,Raw_Data!W11="Low",0.12)</f>
        <v>0.27</v>
      </c>
      <c r="W11" s="11" cm="1">
        <f t="array" ref="W11">_xlfn.IFS(Raw_Data!X11="High",0.61,Raw_Data!X11="Moderate",0.27,Raw_Data!X11="Low",0.12)</f>
        <v>0.61</v>
      </c>
      <c r="X11" s="11" cm="1">
        <f t="array" ref="X11">_xlfn.IFS(Raw_Data!Y11="High",0.61,Raw_Data!Y11="Moderate",0.27,Raw_Data!Y11="Low",0.12)</f>
        <v>0.61</v>
      </c>
      <c r="Y11" s="11" cm="1">
        <f t="array" ref="Y11">_xlfn.IFS(Raw_Data!Z11="High",0.61,Raw_Data!Z11="Moderate",0.27,Raw_Data!Z11="Low",0.12)</f>
        <v>0.12</v>
      </c>
      <c r="Z11" s="11" cm="1">
        <f t="array" ref="Z11">_xlfn.IFS(Raw_Data!AA11="High",0.61,Raw_Data!AA11="Moderate",0.27,Raw_Data!AA11="Low",0.12)</f>
        <v>0.12</v>
      </c>
      <c r="AA11" s="11" cm="1">
        <f t="array" ref="AA11">_xlfn.IFS(Raw_Data!AB11="High",0.61,Raw_Data!AB11="Moderate",0.27,Raw_Data!AB11="Low",0.12)</f>
        <v>0.27</v>
      </c>
      <c r="AB11" s="11" cm="1">
        <f t="array" ref="AB11">_xlfn.IFS(Raw_Data!AC11="High",0.61,Raw_Data!AC11="Moderate",0.27,Raw_Data!AC11="Low",0.12)</f>
        <v>0.27</v>
      </c>
      <c r="AC11" s="11" cm="1">
        <f t="array" ref="AC11">_xlfn.IFS(Raw_Data!AD11="High",0.61,Raw_Data!AD11="Moderate",0.27,Raw_Data!AD11="Low",0.12)</f>
        <v>0.61</v>
      </c>
      <c r="AD11" s="11" cm="1">
        <f t="array" ref="AD11">_xlfn.IFS(Raw_Data!AE11="High",0.61,Raw_Data!AE11="Moderate",0.27,Raw_Data!AE11="Low",0.12)</f>
        <v>0.27</v>
      </c>
      <c r="AE11" s="11" cm="1">
        <f t="array" ref="AE11">_xlfn.IFS(Raw_Data!AF11="High",0.61,Raw_Data!AF11="Moderate",0.27,Raw_Data!AF11="Low",0.12)</f>
        <v>0.12</v>
      </c>
      <c r="AF11" s="11" cm="1">
        <f t="array" ref="AF11">_xlfn.IFS(Raw_Data!AG11="High",0.61,Raw_Data!AG11="Moderate",0.27,Raw_Data!AG11="Low",0.12)</f>
        <v>0.12</v>
      </c>
      <c r="AG11" s="11" cm="1">
        <f t="array" ref="AG11">_xlfn.IFS(Raw_Data!AH11="High",0.61,Raw_Data!AH11="Moderate",0.27,Raw_Data!AH11="Low",0.12)</f>
        <v>0.12</v>
      </c>
      <c r="AH11" s="11" cm="1">
        <f t="array" ref="AH11">_xlfn.IFS(Raw_Data!AI11="High",0.61,Raw_Data!AI11="Moderate",0.27,Raw_Data!AI11="Low",0.12)</f>
        <v>0.27</v>
      </c>
      <c r="AI11" s="11" cm="1">
        <f t="array" ref="AI11">_xlfn.IFS(Raw_Data!AJ11="High",0.61,Raw_Data!AJ11="Moderate",0.27,Raw_Data!AJ11="Low",0.12)</f>
        <v>0.27</v>
      </c>
      <c r="AJ11" s="11" cm="1">
        <f t="array" ref="AJ11">_xlfn.IFS(Raw_Data!AK11="High",0.61,Raw_Data!AK11="Moderate",0.27,Raw_Data!AK11="Low",0.12)</f>
        <v>0.12</v>
      </c>
      <c r="AK11" s="11" cm="1">
        <f t="array" ref="AK11">_xlfn.IFS(Raw_Data!AL11="High",0.61,Raw_Data!AL11="Moderate",0.27,Raw_Data!AL11="Low",0.12)</f>
        <v>0.27</v>
      </c>
      <c r="AL11" s="11" cm="1">
        <f t="array" ref="AL11">_xlfn.IFS(Raw_Data!AM11="High",0.61,Raw_Data!AM11="Moderate",0.27,Raw_Data!AM11="Low",0.12)</f>
        <v>0.27</v>
      </c>
      <c r="AM11" s="11" cm="1">
        <f t="array" ref="AM11">_xlfn.IFS(Raw_Data!AN11="High",0.61,Raw_Data!AN11="Moderate",0.27,Raw_Data!AN11="Low",0.12)</f>
        <v>0.27</v>
      </c>
      <c r="AN11" s="11" cm="1">
        <f t="array" ref="AN11">_xlfn.IFS(Raw_Data!AO11="High",0.61,Raw_Data!AO11="Moderate",0.27,Raw_Data!AO11="Low",0.12)</f>
        <v>0.61</v>
      </c>
      <c r="AO11" s="11" cm="1">
        <f t="array" ref="AO11">_xlfn.IFS(Raw_Data!AP11="High",0.61,Raw_Data!AP11="Moderate",0.27,Raw_Data!AP11="Low",0.12)</f>
        <v>0.27</v>
      </c>
      <c r="AP11" s="11" cm="1">
        <f t="array" ref="AP11">_xlfn.IFS(Raw_Data!AQ11="High",0.61,Raw_Data!AQ11="Moderate",0.27,Raw_Data!AQ11="Low",0.12)</f>
        <v>0.27</v>
      </c>
      <c r="AQ11" s="11" cm="1">
        <f t="array" ref="AQ11">_xlfn.IFS(Raw_Data!AR11="High",0.61,Raw_Data!AR11="Moderate",0.27,Raw_Data!AR11="Low",0.12)</f>
        <v>0.27</v>
      </c>
      <c r="AR11" s="11" cm="1">
        <f t="array" ref="AR11">_xlfn.IFS(Raw_Data!AS11="High",0.61,Raw_Data!AS11="Moderate",0.27,Raw_Data!AS11="Low",0.12)</f>
        <v>0.61</v>
      </c>
      <c r="AS11" s="11" cm="1">
        <f t="array" ref="AS11">_xlfn.IFS(Raw_Data!AT11="High",0.61,Raw_Data!AT11="Moderate",0.27,Raw_Data!AT11="Low",0.12)</f>
        <v>0.27</v>
      </c>
      <c r="AT11" s="11" cm="1">
        <f t="array" ref="AT11">_xlfn.IFS(Raw_Data!AU11="High",0.61,Raw_Data!AU11="Moderate",0.27,Raw_Data!AU11="Low",0.12)</f>
        <v>0.27</v>
      </c>
      <c r="AU11" s="11" cm="1">
        <f t="array" ref="AU11">_xlfn.IFS(Raw_Data!AV11="High",0.61,Raw_Data!AV11="Moderate",0.27,Raw_Data!AV11="Low",0.12)</f>
        <v>0.61</v>
      </c>
      <c r="AV11" s="11" cm="1">
        <f t="array" ref="AV11">_xlfn.IFS(Raw_Data!AW11="High",0.61,Raw_Data!AW11="Moderate",0.27,Raw_Data!AW11="Low",0.12)</f>
        <v>0.61</v>
      </c>
      <c r="AW11" s="11" cm="1">
        <f t="array" ref="AW11">_xlfn.IFS(Raw_Data!AX11="High",0.61,Raw_Data!AX11="Moderate",0.27,Raw_Data!AX11="Low",0.12)</f>
        <v>0.61</v>
      </c>
      <c r="AX11" s="11" cm="1">
        <f t="array" ref="AX11">_xlfn.IFS(Raw_Data!AY11="High",0.61,Raw_Data!AY11="Moderate",0.27,Raw_Data!AY11="Low",0.12)</f>
        <v>0.61</v>
      </c>
      <c r="AY11" s="11" cm="1">
        <f t="array" ref="AY11">_xlfn.IFS(Raw_Data!AZ11="High",0.61,Raw_Data!AZ11="Moderate",0.27,Raw_Data!AZ11="Low",0.12)</f>
        <v>0.27</v>
      </c>
      <c r="AZ11" s="11" cm="1">
        <f t="array" ref="AZ11">_xlfn.IFS(Raw_Data!BA11="High",0.61,Raw_Data!BA11="Moderate",0.27,Raw_Data!BA11="Low",0.12)</f>
        <v>0.27</v>
      </c>
      <c r="BA11" s="11" cm="1">
        <f t="array" ref="BA11">_xlfn.IFS(Raw_Data!BB11="High",0.61,Raw_Data!BB11="Moderate",0.27,Raw_Data!BB11="Low",0.12)</f>
        <v>0.27</v>
      </c>
      <c r="BB11" s="11" cm="1">
        <f t="array" ref="BB11">_xlfn.IFS(Raw_Data!BC11="High",0.61,Raw_Data!BC11="Moderate",0.27,Raw_Data!BC11="Low",0.12)</f>
        <v>0.61</v>
      </c>
      <c r="BC11" s="11" cm="1">
        <f t="array" ref="BC11">_xlfn.IFS(Raw_Data!BD11="High",0.61,Raw_Data!BD11="Moderate",0.27,Raw_Data!BD11="Low",0.12)</f>
        <v>0.27</v>
      </c>
      <c r="BD11" s="11" cm="1">
        <f t="array" ref="BD11">_xlfn.IFS(Raw_Data!BE11="High",0.61,Raw_Data!BE11="Moderate",0.27,Raw_Data!BE11="Low",0.12)</f>
        <v>0.27</v>
      </c>
      <c r="BE11" s="11" cm="1">
        <f t="array" ref="BE11">_xlfn.IFS(Raw_Data!BF11="High",0.61,Raw_Data!BF11="Moderate",0.27,Raw_Data!BF11="Low",0.12)</f>
        <v>0.27</v>
      </c>
      <c r="BF11" s="11" cm="1">
        <f t="array" ref="BF11">_xlfn.IFS(Raw_Data!BG11="High",0.61,Raw_Data!BG11="Moderate",0.27,Raw_Data!BG11="Low",0.12)</f>
        <v>0.27</v>
      </c>
      <c r="BG11" s="11" cm="1">
        <f t="array" ref="BG11">_xlfn.IFS(Raw_Data!BH11="High",0.61,Raw_Data!BH11="Moderate",0.27,Raw_Data!BH11="Low",0.12)</f>
        <v>0.61</v>
      </c>
      <c r="BH11" s="11" cm="1">
        <f t="array" ref="BH11">_xlfn.IFS(Raw_Data!BI11="High",0.61,Raw_Data!BI11="Moderate",0.27,Raw_Data!BI11="Low",0.12)</f>
        <v>0.61</v>
      </c>
      <c r="BI11" s="11" cm="1">
        <f t="array" ref="BI11">_xlfn.IFS(Raw_Data!BJ11="High",0.61,Raw_Data!BJ11="Moderate",0.27,Raw_Data!BJ11="Low",0.12)</f>
        <v>0.61</v>
      </c>
      <c r="BJ11" s="11" cm="1">
        <f t="array" ref="BJ11">_xlfn.IFS(Raw_Data!BK11="High",0.61,Raw_Data!BK11="Moderate",0.27,Raw_Data!BK11="Low",0.12)</f>
        <v>0.27</v>
      </c>
      <c r="BK11" s="11" cm="1">
        <f t="array" ref="BK11">_xlfn.IFS(Raw_Data!BL11="High",0.61,Raw_Data!BL11="Moderate",0.27,Raw_Data!BL11="Low",0.12)</f>
        <v>0.27</v>
      </c>
      <c r="BL11" s="11" cm="1">
        <f t="array" ref="BL11">_xlfn.IFS(Raw_Data!BM11="High",0.61,Raw_Data!BM11="Moderate",0.27,Raw_Data!BM11="Low",0.12)</f>
        <v>0.61</v>
      </c>
      <c r="BM11" s="11" cm="1">
        <f t="array" ref="BM11">_xlfn.IFS(Raw_Data!BN11="High",0.61,Raw_Data!BN11="Moderate",0.27,Raw_Data!BN11="Low",0.12)</f>
        <v>0.12</v>
      </c>
      <c r="BN11" s="11" cm="1">
        <f t="array" ref="BN11">_xlfn.IFS(Raw_Data!BO11="High",0.61,Raw_Data!BO11="Moderate",0.27,Raw_Data!BO11="Low",0.12)</f>
        <v>0.61</v>
      </c>
      <c r="BO11" s="11" cm="1">
        <f t="array" ref="BO11">_xlfn.IFS(Raw_Data!BP11="High",0.61,Raw_Data!BP11="Moderate",0.27,Raw_Data!BP11="Low",0.12)</f>
        <v>0.12</v>
      </c>
      <c r="BP11" s="11" cm="1">
        <f t="array" ref="BP11">_xlfn.IFS(Raw_Data!BQ11="High",0.61,Raw_Data!BQ11="Moderate",0.27,Raw_Data!BQ11="Low",0.12)</f>
        <v>0.27</v>
      </c>
      <c r="BQ11" s="11" cm="1">
        <f t="array" ref="BQ11">_xlfn.IFS(Raw_Data!BR11="High",0.61,Raw_Data!BR11="Moderate",0.27,Raw_Data!BR11="Low",0.12)</f>
        <v>0.27</v>
      </c>
      <c r="BR11" s="11" cm="1">
        <f t="array" ref="BR11">_xlfn.IFS(Raw_Data!BS11="High",0.61,Raw_Data!BS11="Moderate",0.27,Raw_Data!BS11="Low",0.12)</f>
        <v>0.61</v>
      </c>
      <c r="BS11" s="11" cm="1">
        <f t="array" ref="BS11">_xlfn.IFS(Raw_Data!BT11="High",0.61,Raw_Data!BT11="Moderate",0.27,Raw_Data!BT11="Low",0.12)</f>
        <v>0.27</v>
      </c>
      <c r="BT11" s="11" cm="1">
        <f t="array" ref="BT11">_xlfn.IFS(Raw_Data!BU11="High",0.61,Raw_Data!BU11="Moderate",0.27,Raw_Data!BU11="Low",0.12)</f>
        <v>0.61</v>
      </c>
      <c r="BU11" s="11" cm="1">
        <f t="array" ref="BU11">_xlfn.IFS(Raw_Data!BV11="High",0.61,Raw_Data!BV11="Moderate",0.27,Raw_Data!BV11="Low",0.12)</f>
        <v>0.61</v>
      </c>
      <c r="BV11" s="11" cm="1">
        <f t="array" ref="BV11">_xlfn.IFS(Raw_Data!BW11="High",0.61,Raw_Data!BW11="Moderate",0.27,Raw_Data!BW11="Low",0.12)</f>
        <v>0.27</v>
      </c>
      <c r="BW11" s="11" cm="1">
        <f t="array" ref="BW11">_xlfn.IFS(Raw_Data!BX11="High",0.61,Raw_Data!BX11="Moderate",0.27,Raw_Data!BX11="Low",0.12)</f>
        <v>0.61</v>
      </c>
      <c r="BX11" s="11" cm="1">
        <f t="array" ref="BX11">_xlfn.IFS(Raw_Data!BY11="High",0.61,Raw_Data!BY11="Moderate",0.27,Raw_Data!BY11="Low",0.12)</f>
        <v>0.27</v>
      </c>
      <c r="BY11" s="11" cm="1">
        <f t="array" ref="BY11">_xlfn.IFS(Raw_Data!BZ11="High",0.61,Raw_Data!BZ11="Moderate",0.27,Raw_Data!BZ11="Low",0.12)</f>
        <v>0.27</v>
      </c>
      <c r="BZ11" s="11" cm="1">
        <f t="array" ref="BZ11">_xlfn.IFS(Raw_Data!CA11="High",0.61,Raw_Data!CA11="Moderate",0.27,Raw_Data!CA11="Low",0.12)</f>
        <v>0.61</v>
      </c>
      <c r="CA11" s="11" cm="1">
        <f t="array" ref="CA11">_xlfn.IFS(Raw_Data!CB11="High",0.61,Raw_Data!CB11="Moderate",0.27,Raw_Data!CB11="Low",0.12)</f>
        <v>0.27</v>
      </c>
      <c r="CB11" s="11" cm="1">
        <f t="array" ref="CB11">_xlfn.IFS(Raw_Data!CC11="High",0.61,Raw_Data!CC11="Moderate",0.27,Raw_Data!CC11="Low",0.12)</f>
        <v>0.61</v>
      </c>
      <c r="CC11" s="11" cm="1">
        <f t="array" ref="CC11">_xlfn.IFS(Raw_Data!CD11="High",0.61,Raw_Data!CD11="Moderate",0.27,Raw_Data!CD11="Low",0.12)</f>
        <v>0.61</v>
      </c>
      <c r="CD11" s="11" cm="1">
        <f t="array" ref="CD11">_xlfn.IFS(Raw_Data!CE11="High",0.61,Raw_Data!CE11="Moderate",0.27,Raw_Data!CE11="Low",0.12)</f>
        <v>0.27</v>
      </c>
      <c r="CE11" s="11" cm="1">
        <f t="array" ref="CE11">_xlfn.IFS(Raw_Data!CF11="High",0.61,Raw_Data!CF11="Moderate",0.27,Raw_Data!CF11="Low",0.12)</f>
        <v>0.27</v>
      </c>
      <c r="CF11" s="11" cm="1">
        <f t="array" ref="CF11">_xlfn.IFS(Raw_Data!CG11="High",0.61,Raw_Data!CG11="Moderate",0.27,Raw_Data!CG11="Low",0.12)</f>
        <v>0.12</v>
      </c>
      <c r="CG11" s="11" cm="1">
        <f t="array" ref="CG11">_xlfn.IFS(Raw_Data!CH11="High",0.61,Raw_Data!CH11="Moderate",0.27,Raw_Data!CH11="Low",0.12)</f>
        <v>0.27</v>
      </c>
      <c r="CH11" s="11" cm="1">
        <f t="array" ref="CH11">_xlfn.IFS(Raw_Data!CI11="High",0.61,Raw_Data!CI11="Moderate",0.27,Raw_Data!CI11="Low",0.12)</f>
        <v>0.27</v>
      </c>
      <c r="CI11" s="11" cm="1">
        <f t="array" ref="CI11">_xlfn.IFS(Raw_Data!CJ11="High",0.61,Raw_Data!CJ11="Moderate",0.27,Raw_Data!CJ11="Low",0.12)</f>
        <v>0.27</v>
      </c>
      <c r="CJ11" s="11" cm="1">
        <f t="array" ref="CJ11">_xlfn.IFS(Raw_Data!CK11="High",0.61,Raw_Data!CK11="Moderate",0.27,Raw_Data!CK11="Low",0.12)</f>
        <v>0.61</v>
      </c>
      <c r="CK11" s="11" cm="1">
        <f t="array" ref="CK11">_xlfn.IFS(Raw_Data!CL11="High",0.61,Raw_Data!CL11="Moderate",0.27,Raw_Data!CL11="Low",0.12)</f>
        <v>0.27</v>
      </c>
      <c r="CL11" s="11" cm="1">
        <f t="array" ref="CL11">_xlfn.IFS(Raw_Data!CM11="High",0.61,Raw_Data!CM11="Moderate",0.27,Raw_Data!CM11="Low",0.12)</f>
        <v>0.61</v>
      </c>
      <c r="CM11" s="11" cm="1">
        <f t="array" ref="CM11">_xlfn.IFS(Raw_Data!CN11="High",0.61,Raw_Data!CN11="Moderate",0.27,Raw_Data!CN11="Low",0.12)</f>
        <v>0.27</v>
      </c>
      <c r="CN11" s="11" cm="1">
        <f t="array" ref="CN11">_xlfn.IFS(Raw_Data!CO11="High",0.61,Raw_Data!CO11="Moderate",0.27,Raw_Data!CO11="Low",0.12)</f>
        <v>0.27</v>
      </c>
      <c r="CO11" s="11" cm="1">
        <f t="array" ref="CO11">_xlfn.IFS(Raw_Data!CP11="High",0.61,Raw_Data!CP11="Moderate",0.27,Raw_Data!CP11="Low",0.12)</f>
        <v>0.61</v>
      </c>
      <c r="CP11" s="11" cm="1">
        <f t="array" ref="CP11">_xlfn.IFS(Raw_Data!CQ11="High",0.61,Raw_Data!CQ11="Moderate",0.27,Raw_Data!CQ11="Low",0.12)</f>
        <v>0.61</v>
      </c>
      <c r="CQ11" s="11" cm="1">
        <f t="array" ref="CQ11">_xlfn.IFS(Raw_Data!CR11="High",0.61,Raw_Data!CR11="Moderate",0.27,Raw_Data!CR11="Low",0.12)</f>
        <v>0.27</v>
      </c>
      <c r="CR11" s="11" cm="1">
        <f t="array" ref="CR11">_xlfn.IFS(Raw_Data!CS11="High",0.61,Raw_Data!CS11="Moderate",0.27,Raw_Data!CS11="Low",0.12)</f>
        <v>0.27</v>
      </c>
      <c r="CS11" s="11" cm="1">
        <f t="array" ref="CS11">_xlfn.IFS(Raw_Data!CT11="High",0.61,Raw_Data!CT11="Moderate",0.27,Raw_Data!CT11="Low",0.12)</f>
        <v>0.12</v>
      </c>
      <c r="CT11" s="11" cm="1">
        <f t="array" ref="CT11">_xlfn.IFS(Raw_Data!CU11="High",0.61,Raw_Data!CU11="Moderate",0.27,Raw_Data!CU11="Low",0.12)</f>
        <v>0.27</v>
      </c>
      <c r="CU11" s="11" cm="1">
        <f t="array" ref="CU11">_xlfn.IFS(Raw_Data!CV11="High",0.61,Raw_Data!CV11="Moderate",0.27,Raw_Data!CV11="Low",0.12)</f>
        <v>0.12</v>
      </c>
      <c r="CV11" s="11" cm="1">
        <f t="array" ref="CV11">_xlfn.IFS(Raw_Data!CW11="High",0.61,Raw_Data!CW11="Moderate",0.27,Raw_Data!CW11="Low",0.12)</f>
        <v>0.27</v>
      </c>
      <c r="CW11" s="11" cm="1">
        <f t="array" ref="CW11">_xlfn.IFS(Raw_Data!CX11="High",0.61,Raw_Data!CX11="Moderate",0.27,Raw_Data!CX11="Low",0.12)</f>
        <v>0.27</v>
      </c>
      <c r="CX11" s="11" cm="1">
        <f t="array" ref="CX11">_xlfn.IFS(Raw_Data!CY11="High",0.61,Raw_Data!CY11="Moderate",0.27,Raw_Data!CY11="Low",0.12)</f>
        <v>0.27</v>
      </c>
      <c r="CY11" s="11" cm="1">
        <f t="array" ref="CY11">_xlfn.IFS(Raw_Data!CZ11="High",0.61,Raw_Data!CZ11="Moderate",0.27,Raw_Data!CZ11="Low",0.12)</f>
        <v>0.61</v>
      </c>
      <c r="CZ11" s="11" cm="1">
        <f t="array" ref="CZ11">_xlfn.IFS(Raw_Data!DA11="High",0.61,Raw_Data!DA11="Moderate",0.27,Raw_Data!DA11="Low",0.12)</f>
        <v>0.27</v>
      </c>
      <c r="DA11" s="11" cm="1">
        <f t="array" ref="DA11">_xlfn.IFS(Raw_Data!DB11="High",0.61,Raw_Data!DB11="Moderate",0.27,Raw_Data!DB11="Low",0.12)</f>
        <v>0.27</v>
      </c>
      <c r="DB11" s="11" cm="1">
        <f t="array" ref="DB11">_xlfn.IFS(Raw_Data!DC11="High",0.61,Raw_Data!DC11="Moderate",0.27,Raw_Data!DC11="Low",0.12)</f>
        <v>0.61</v>
      </c>
      <c r="DC11" s="11" cm="1">
        <f t="array" ref="DC11">_xlfn.IFS(Raw_Data!DD11="High",0.61,Raw_Data!DD11="Moderate",0.27,Raw_Data!DD11="Low",0.12)</f>
        <v>0.27</v>
      </c>
      <c r="DD11" s="11" cm="1">
        <f t="array" ref="DD11">_xlfn.IFS(Raw_Data!DE11="High",0.61,Raw_Data!DE11="Moderate",0.27,Raw_Data!DE11="Low",0.12)</f>
        <v>0.61</v>
      </c>
      <c r="DE11" s="11" cm="1">
        <f t="array" ref="DE11">_xlfn.IFS(Raw_Data!DF11="High",0.61,Raw_Data!DF11="Moderate",0.27,Raw_Data!DF11="Low",0.12)</f>
        <v>0.27</v>
      </c>
      <c r="DF11" s="11" cm="1">
        <f t="array" ref="DF11">_xlfn.IFS(Raw_Data!DG11="High",0.61,Raw_Data!DG11="Moderate",0.27,Raw_Data!DG11="Low",0.12)</f>
        <v>0.27</v>
      </c>
      <c r="DG11" s="11" cm="1">
        <f t="array" ref="DG11">_xlfn.IFS(Raw_Data!DH11="High",0.61,Raw_Data!DH11="Moderate",0.27,Raw_Data!DH11="Low",0.12)</f>
        <v>0.27</v>
      </c>
      <c r="DH11" s="11" cm="1">
        <f t="array" ref="DH11">_xlfn.IFS(Raw_Data!DI11="High",0.61,Raw_Data!DI11="Moderate",0.27,Raw_Data!DI11="Low",0.12)</f>
        <v>0.27</v>
      </c>
      <c r="DI11" s="11" cm="1">
        <f t="array" ref="DI11">_xlfn.IFS(Raw_Data!DJ11="High",0.61,Raw_Data!DJ11="Moderate",0.27,Raw_Data!DJ11="Low",0.12)</f>
        <v>0.27</v>
      </c>
      <c r="DJ11" s="11" cm="1">
        <f t="array" ref="DJ11">_xlfn.IFS(Raw_Data!DK11="High",0.61,Raw_Data!DK11="Moderate",0.27,Raw_Data!DK11="Low",0.12)</f>
        <v>0.61</v>
      </c>
      <c r="DK11" s="11" cm="1">
        <f t="array" ref="DK11">_xlfn.IFS(Raw_Data!DL11="High",0.61,Raw_Data!DL11="Moderate",0.27,Raw_Data!DL11="Low",0.12)</f>
        <v>0.27</v>
      </c>
      <c r="DL11" s="11" cm="1">
        <f t="array" ref="DL11">_xlfn.IFS(Raw_Data!DM11="High",0.61,Raw_Data!DM11="Moderate",0.27,Raw_Data!DM11="Low",0.12)</f>
        <v>0.27</v>
      </c>
      <c r="DM11" s="11" cm="1">
        <f t="array" ref="DM11">_xlfn.IFS(Raw_Data!DN11="High",0.61,Raw_Data!DN11="Moderate",0.27,Raw_Data!DN11="Low",0.12)</f>
        <v>0.27</v>
      </c>
      <c r="DN11" s="11" cm="1">
        <f t="array" ref="DN11">_xlfn.IFS(Raw_Data!DO11="High",0.61,Raw_Data!DO11="Moderate",0.27,Raw_Data!DO11="Low",0.12)</f>
        <v>0.27</v>
      </c>
      <c r="DO11" s="11" cm="1">
        <f t="array" ref="DO11">_xlfn.IFS(Raw_Data!DP11="High",0.61,Raw_Data!DP11="Moderate",0.27,Raw_Data!DP11="Low",0.12)</f>
        <v>0.27</v>
      </c>
      <c r="DP11" s="11" cm="1">
        <f t="array" ref="DP11">_xlfn.IFS(Raw_Data!DQ11="High",0.61,Raw_Data!DQ11="Moderate",0.27,Raw_Data!DQ11="Low",0.12)</f>
        <v>0.27</v>
      </c>
      <c r="DQ11" s="11" cm="1">
        <f t="array" ref="DQ11">_xlfn.IFS(Raw_Data!DR11="High",0.61,Raw_Data!DR11="Moderate",0.27,Raw_Data!DR11="Low",0.12)</f>
        <v>0.61</v>
      </c>
      <c r="DR11" s="11" cm="1">
        <f t="array" ref="DR11">_xlfn.IFS(Raw_Data!DS11="High",0.61,Raw_Data!DS11="Moderate",0.27,Raw_Data!DS11="Low",0.12)</f>
        <v>0.12</v>
      </c>
      <c r="DS11" s="11" cm="1">
        <f t="array" ref="DS11">_xlfn.IFS(Raw_Data!DT11="High",0.61,Raw_Data!DT11="Moderate",0.27,Raw_Data!DT11="Low",0.12)</f>
        <v>0.12</v>
      </c>
      <c r="DT11" s="11" cm="1">
        <f t="array" ref="DT11">_xlfn.IFS(Raw_Data!DU11="High",0.61,Raw_Data!DU11="Moderate",0.27,Raw_Data!DU11="Low",0.12)</f>
        <v>0.12</v>
      </c>
      <c r="DU11" s="11" cm="1">
        <f t="array" ref="DU11">_xlfn.IFS(Raw_Data!DV11="High",0.61,Raw_Data!DV11="Moderate",0.27,Raw_Data!DV11="Low",0.12)</f>
        <v>0.12</v>
      </c>
      <c r="DV11" t="str">
        <f t="shared" si="0"/>
        <v xml:space="preserve"> </v>
      </c>
    </row>
    <row r="12" spans="1:126" x14ac:dyDescent="0.2">
      <c r="A12" t="s">
        <v>127</v>
      </c>
      <c r="B12" t="str">
        <f>Raw_Data!C12</f>
        <v>Washington DC</v>
      </c>
      <c r="C12" t="str">
        <f>Raw_Data!D12</f>
        <v>Implementer</v>
      </c>
      <c r="D12" t="str">
        <f>Raw_Data!E12</f>
        <v>Somewhat involved</v>
      </c>
      <c r="E12" t="str">
        <f>Raw_Data!F12</f>
        <v>Extremely involved</v>
      </c>
      <c r="F12" cm="1">
        <f t="array" ref="F12">_xlfn.IFS(Raw_Data!G12="High",0.61,Raw_Data!G12="Moderate",0.27,Raw_Data!G12="Low",0.12)</f>
        <v>0.27</v>
      </c>
      <c r="G12" cm="1">
        <f t="array" ref="G12">_xlfn.IFS(Raw_Data!H12="High",0.61,Raw_Data!H12="Moderate",0.27,Raw_Data!H12="Low",0.12)</f>
        <v>0.61</v>
      </c>
      <c r="H12" cm="1">
        <f t="array" ref="H12">_xlfn.IFS(Raw_Data!I12="High",0.61,Raw_Data!I12="Moderate",0.27,Raw_Data!I12="Low",0.12)</f>
        <v>0.61</v>
      </c>
      <c r="I12" cm="1">
        <f t="array" ref="I12">_xlfn.IFS(Raw_Data!J12="High",0.61,Raw_Data!J12="Moderate",0.27,Raw_Data!J12="Low",0.12)</f>
        <v>0.27</v>
      </c>
      <c r="J12" cm="1">
        <f t="array" ref="J12">_xlfn.IFS(Raw_Data!K12="High",0.61,Raw_Data!K12="Moderate",0.27,Raw_Data!K12="Low",0.12)</f>
        <v>0.27</v>
      </c>
      <c r="K12" cm="1">
        <f t="array" ref="K12">_xlfn.IFS(Raw_Data!L12="High",0.61,Raw_Data!L12="Moderate",0.27,Raw_Data!L12="Low",0.12)</f>
        <v>0.12</v>
      </c>
      <c r="L12" cm="1">
        <f t="array" ref="L12">_xlfn.IFS(Raw_Data!M12="High",0.61,Raw_Data!M12="Moderate",0.27,Raw_Data!M12="Low",0.12)</f>
        <v>0.12</v>
      </c>
      <c r="M12" cm="1">
        <f t="array" ref="M12">_xlfn.IFS(Raw_Data!N12="High",0.61,Raw_Data!N12="Moderate",0.27,Raw_Data!N12="Low",0.12)</f>
        <v>0.12</v>
      </c>
      <c r="N12" cm="1">
        <f t="array" ref="N12">_xlfn.IFS(Raw_Data!O12="High",0.61,Raw_Data!O12="Moderate",0.27,Raw_Data!O12="Low",0.12)</f>
        <v>0.12</v>
      </c>
      <c r="O12" cm="1">
        <f t="array" ref="O12">_xlfn.IFS(Raw_Data!P12="High",0.61,Raw_Data!P12="Moderate",0.27,Raw_Data!P12="Low",0.12)</f>
        <v>0.27</v>
      </c>
      <c r="P12" cm="1">
        <f t="array" ref="P12">_xlfn.IFS(Raw_Data!Q12="High",0.61,Raw_Data!Q12="Moderate",0.27,Raw_Data!Q12="Low",0.12)</f>
        <v>0.27</v>
      </c>
      <c r="Q12" cm="1">
        <f t="array" ref="Q12">_xlfn.IFS(Raw_Data!R12="High",0.61,Raw_Data!R12="Moderate",0.27,Raw_Data!R12="Low",0.12)</f>
        <v>0.27</v>
      </c>
      <c r="R12" cm="1">
        <f t="array" ref="R12">_xlfn.IFS(Raw_Data!S12="High",0.61,Raw_Data!S12="Moderate",0.27,Raw_Data!S12="Low",0.12)</f>
        <v>0.12</v>
      </c>
      <c r="S12" cm="1">
        <f t="array" ref="S12">_xlfn.IFS(Raw_Data!T12="High",0.61,Raw_Data!T12="Moderate",0.27,Raw_Data!T12="Low",0.12)</f>
        <v>0.12</v>
      </c>
      <c r="T12" cm="1">
        <f t="array" ref="T12">_xlfn.IFS(Raw_Data!U12="High",0.61,Raw_Data!U12="Moderate",0.27,Raw_Data!U12="Low",0.12)</f>
        <v>0.27</v>
      </c>
      <c r="U12" cm="1">
        <f t="array" ref="U12">_xlfn.IFS(Raw_Data!V12="High",0.61,Raw_Data!V12="Moderate",0.27,Raw_Data!V12="Low",0.12)</f>
        <v>0.27</v>
      </c>
      <c r="V12" cm="1">
        <f t="array" ref="V12">_xlfn.IFS(Raw_Data!W12="High",0.61,Raw_Data!W12="Moderate",0.27,Raw_Data!W12="Low",0.12)</f>
        <v>0.61</v>
      </c>
      <c r="W12" cm="1">
        <f t="array" ref="W12">_xlfn.IFS(Raw_Data!X12="High",0.61,Raw_Data!X12="Moderate",0.27,Raw_Data!X12="Low",0.12)</f>
        <v>0.61</v>
      </c>
      <c r="X12" cm="1">
        <f t="array" ref="X12">_xlfn.IFS(Raw_Data!Y12="High",0.61,Raw_Data!Y12="Moderate",0.27,Raw_Data!Y12="Low",0.12)</f>
        <v>0.27</v>
      </c>
      <c r="Y12" cm="1">
        <f t="array" ref="Y12">_xlfn.IFS(Raw_Data!Z12="High",0.61,Raw_Data!Z12="Moderate",0.27,Raw_Data!Z12="Low",0.12)</f>
        <v>0.27</v>
      </c>
      <c r="Z12" cm="1">
        <f t="array" ref="Z12">_xlfn.IFS(Raw_Data!AA12="High",0.61,Raw_Data!AA12="Moderate",0.27,Raw_Data!AA12="Low",0.12)</f>
        <v>0.27</v>
      </c>
      <c r="AA12" cm="1">
        <f t="array" ref="AA12">_xlfn.IFS(Raw_Data!AB12="High",0.61,Raw_Data!AB12="Moderate",0.27,Raw_Data!AB12="Low",0.12)</f>
        <v>0.61</v>
      </c>
      <c r="AB12" cm="1">
        <f t="array" ref="AB12">_xlfn.IFS(Raw_Data!AC12="High",0.61,Raw_Data!AC12="Moderate",0.27,Raw_Data!AC12="Low",0.12)</f>
        <v>0.61</v>
      </c>
      <c r="AC12" cm="1">
        <f t="array" ref="AC12">_xlfn.IFS(Raw_Data!AD12="High",0.61,Raw_Data!AD12="Moderate",0.27,Raw_Data!AD12="Low",0.12)</f>
        <v>0.27</v>
      </c>
      <c r="AD12" cm="1">
        <f t="array" ref="AD12">_xlfn.IFS(Raw_Data!AE12="High",0.61,Raw_Data!AE12="Moderate",0.27,Raw_Data!AE12="Low",0.12)</f>
        <v>0.27</v>
      </c>
      <c r="AE12" cm="1">
        <f t="array" ref="AE12">_xlfn.IFS(Raw_Data!AF12="High",0.61,Raw_Data!AF12="Moderate",0.27,Raw_Data!AF12="Low",0.12)</f>
        <v>0.27</v>
      </c>
      <c r="AF12" cm="1">
        <f t="array" ref="AF12">_xlfn.IFS(Raw_Data!AG12="High",0.61,Raw_Data!AG12="Moderate",0.27,Raw_Data!AG12="Low",0.12)</f>
        <v>0.61</v>
      </c>
      <c r="AG12" cm="1">
        <f t="array" ref="AG12">_xlfn.IFS(Raw_Data!AH12="High",0.61,Raw_Data!AH12="Moderate",0.27,Raw_Data!AH12="Low",0.12)</f>
        <v>0.27</v>
      </c>
      <c r="AH12" cm="1">
        <f t="array" ref="AH12">_xlfn.IFS(Raw_Data!AI12="High",0.61,Raw_Data!AI12="Moderate",0.27,Raw_Data!AI12="Low",0.12)</f>
        <v>0.12</v>
      </c>
      <c r="AI12" cm="1">
        <f t="array" ref="AI12">_xlfn.IFS(Raw_Data!AJ12="High",0.61,Raw_Data!AJ12="Moderate",0.27,Raw_Data!AJ12="Low",0.12)</f>
        <v>0.61</v>
      </c>
      <c r="AJ12" cm="1">
        <f t="array" ref="AJ12">_xlfn.IFS(Raw_Data!AK12="High",0.61,Raw_Data!AK12="Moderate",0.27,Raw_Data!AK12="Low",0.12)</f>
        <v>0.27</v>
      </c>
      <c r="AK12" cm="1">
        <f t="array" ref="AK12">_xlfn.IFS(Raw_Data!AL12="High",0.61,Raw_Data!AL12="Moderate",0.27,Raw_Data!AL12="Low",0.12)</f>
        <v>0.61</v>
      </c>
      <c r="AL12" cm="1">
        <f t="array" ref="AL12">_xlfn.IFS(Raw_Data!AM12="High",0.61,Raw_Data!AM12="Moderate",0.27,Raw_Data!AM12="Low",0.12)</f>
        <v>0.61</v>
      </c>
      <c r="AM12" cm="1">
        <f t="array" ref="AM12">_xlfn.IFS(Raw_Data!AN12="High",0.61,Raw_Data!AN12="Moderate",0.27,Raw_Data!AN12="Low",0.12)</f>
        <v>0.61</v>
      </c>
      <c r="AN12" cm="1">
        <f t="array" ref="AN12">_xlfn.IFS(Raw_Data!AO12="High",0.61,Raw_Data!AO12="Moderate",0.27,Raw_Data!AO12="Low",0.12)</f>
        <v>0.27</v>
      </c>
      <c r="AO12" cm="1">
        <f t="array" ref="AO12">_xlfn.IFS(Raw_Data!AP12="High",0.61,Raw_Data!AP12="Moderate",0.27,Raw_Data!AP12="Low",0.12)</f>
        <v>0.12</v>
      </c>
      <c r="AP12" cm="1">
        <f t="array" ref="AP12">_xlfn.IFS(Raw_Data!AQ12="High",0.61,Raw_Data!AQ12="Moderate",0.27,Raw_Data!AQ12="Low",0.12)</f>
        <v>0.27</v>
      </c>
      <c r="AQ12" cm="1">
        <f t="array" ref="AQ12">_xlfn.IFS(Raw_Data!AR12="High",0.61,Raw_Data!AR12="Moderate",0.27,Raw_Data!AR12="Low",0.12)</f>
        <v>0.12</v>
      </c>
      <c r="AR12" cm="1">
        <f t="array" ref="AR12">_xlfn.IFS(Raw_Data!AS12="High",0.61,Raw_Data!AS12="Moderate",0.27,Raw_Data!AS12="Low",0.12)</f>
        <v>0.61</v>
      </c>
      <c r="AS12" cm="1">
        <f t="array" ref="AS12">_xlfn.IFS(Raw_Data!AT12="High",0.61,Raw_Data!AT12="Moderate",0.27,Raw_Data!AT12="Low",0.12)</f>
        <v>0.61</v>
      </c>
      <c r="AT12" cm="1">
        <f t="array" ref="AT12">_xlfn.IFS(Raw_Data!AU12="High",0.61,Raw_Data!AU12="Moderate",0.27,Raw_Data!AU12="Low",0.12)</f>
        <v>0.27</v>
      </c>
      <c r="AU12" cm="1">
        <f t="array" ref="AU12">_xlfn.IFS(Raw_Data!AV12="High",0.61,Raw_Data!AV12="Moderate",0.27,Raw_Data!AV12="Low",0.12)</f>
        <v>0.61</v>
      </c>
      <c r="AV12" cm="1">
        <f t="array" ref="AV12">_xlfn.IFS(Raw_Data!AW12="High",0.61,Raw_Data!AW12="Moderate",0.27,Raw_Data!AW12="Low",0.12)</f>
        <v>0.61</v>
      </c>
      <c r="AW12" cm="1">
        <f t="array" ref="AW12">_xlfn.IFS(Raw_Data!AX12="High",0.61,Raw_Data!AX12="Moderate",0.27,Raw_Data!AX12="Low",0.12)</f>
        <v>0.61</v>
      </c>
      <c r="AX12" cm="1">
        <f t="array" ref="AX12">_xlfn.IFS(Raw_Data!AY12="High",0.61,Raw_Data!AY12="Moderate",0.27,Raw_Data!AY12="Low",0.12)</f>
        <v>0.61</v>
      </c>
      <c r="AY12" cm="1">
        <f t="array" ref="AY12">_xlfn.IFS(Raw_Data!AZ12="High",0.61,Raw_Data!AZ12="Moderate",0.27,Raw_Data!AZ12="Low",0.12)</f>
        <v>0.27</v>
      </c>
      <c r="AZ12" cm="1">
        <f t="array" ref="AZ12">_xlfn.IFS(Raw_Data!BA12="High",0.61,Raw_Data!BA12="Moderate",0.27,Raw_Data!BA12="Low",0.12)</f>
        <v>0.61</v>
      </c>
      <c r="BA12" cm="1">
        <f t="array" ref="BA12">_xlfn.IFS(Raw_Data!BB12="High",0.61,Raw_Data!BB12="Moderate",0.27,Raw_Data!BB12="Low",0.12)</f>
        <v>0.61</v>
      </c>
      <c r="BB12" cm="1">
        <f t="array" ref="BB12">_xlfn.IFS(Raw_Data!BC12="High",0.61,Raw_Data!BC12="Moderate",0.27,Raw_Data!BC12="Low",0.12)</f>
        <v>0.61</v>
      </c>
      <c r="BC12" cm="1">
        <f t="array" ref="BC12">_xlfn.IFS(Raw_Data!BD12="High",0.61,Raw_Data!BD12="Moderate",0.27,Raw_Data!BD12="Low",0.12)</f>
        <v>0.27</v>
      </c>
      <c r="BD12" cm="1">
        <f t="array" ref="BD12">_xlfn.IFS(Raw_Data!BE12="High",0.61,Raw_Data!BE12="Moderate",0.27,Raw_Data!BE12="Low",0.12)</f>
        <v>0.27</v>
      </c>
      <c r="BE12" cm="1">
        <f t="array" ref="BE12">_xlfn.IFS(Raw_Data!BF12="High",0.61,Raw_Data!BF12="Moderate",0.27,Raw_Data!BF12="Low",0.12)</f>
        <v>0.27</v>
      </c>
      <c r="BF12" cm="1">
        <f t="array" ref="BF12">_xlfn.IFS(Raw_Data!BG12="High",0.61,Raw_Data!BG12="Moderate",0.27,Raw_Data!BG12="Low",0.12)</f>
        <v>0.61</v>
      </c>
      <c r="BG12" cm="1">
        <f t="array" ref="BG12">_xlfn.IFS(Raw_Data!BH12="High",0.61,Raw_Data!BH12="Moderate",0.27,Raw_Data!BH12="Low",0.12)</f>
        <v>0.61</v>
      </c>
      <c r="BH12" cm="1">
        <f t="array" ref="BH12">_xlfn.IFS(Raw_Data!BI12="High",0.61,Raw_Data!BI12="Moderate",0.27,Raw_Data!BI12="Low",0.12)</f>
        <v>0.27</v>
      </c>
      <c r="BI12" cm="1">
        <f t="array" ref="BI12">_xlfn.IFS(Raw_Data!BJ12="High",0.61,Raw_Data!BJ12="Moderate",0.27,Raw_Data!BJ12="Low",0.12)</f>
        <v>0.61</v>
      </c>
      <c r="BJ12" cm="1">
        <f t="array" ref="BJ12">_xlfn.IFS(Raw_Data!BK12="High",0.61,Raw_Data!BK12="Moderate",0.27,Raw_Data!BK12="Low",0.12)</f>
        <v>0.27</v>
      </c>
      <c r="BK12" cm="1">
        <f t="array" ref="BK12">_xlfn.IFS(Raw_Data!BL12="High",0.61,Raw_Data!BL12="Moderate",0.27,Raw_Data!BL12="Low",0.12)</f>
        <v>0.27</v>
      </c>
      <c r="BL12" cm="1">
        <f t="array" ref="BL12">_xlfn.IFS(Raw_Data!BM12="High",0.61,Raw_Data!BM12="Moderate",0.27,Raw_Data!BM12="Low",0.12)</f>
        <v>0.61</v>
      </c>
      <c r="BM12" cm="1">
        <f t="array" ref="BM12">_xlfn.IFS(Raw_Data!BN12="High",0.61,Raw_Data!BN12="Moderate",0.27,Raw_Data!BN12="Low",0.12)</f>
        <v>0.12</v>
      </c>
      <c r="BN12" cm="1">
        <f t="array" ref="BN12">_xlfn.IFS(Raw_Data!BO12="High",0.61,Raw_Data!BO12="Moderate",0.27,Raw_Data!BO12="Low",0.12)</f>
        <v>0.61</v>
      </c>
      <c r="BO12" cm="1">
        <f t="array" ref="BO12">_xlfn.IFS(Raw_Data!BP12="High",0.61,Raw_Data!BP12="Moderate",0.27,Raw_Data!BP12="Low",0.12)</f>
        <v>0.27</v>
      </c>
      <c r="BP12" cm="1">
        <f t="array" ref="BP12">_xlfn.IFS(Raw_Data!BQ12="High",0.61,Raw_Data!BQ12="Moderate",0.27,Raw_Data!BQ12="Low",0.12)</f>
        <v>0.27</v>
      </c>
      <c r="BQ12" cm="1">
        <f t="array" ref="BQ12">_xlfn.IFS(Raw_Data!BR12="High",0.61,Raw_Data!BR12="Moderate",0.27,Raw_Data!BR12="Low",0.12)</f>
        <v>0.12</v>
      </c>
      <c r="BR12" cm="1">
        <f t="array" ref="BR12">_xlfn.IFS(Raw_Data!BS12="High",0.61,Raw_Data!BS12="Moderate",0.27,Raw_Data!BS12="Low",0.12)</f>
        <v>0.27</v>
      </c>
      <c r="BS12" cm="1">
        <f t="array" ref="BS12">_xlfn.IFS(Raw_Data!BT12="High",0.61,Raw_Data!BT12="Moderate",0.27,Raw_Data!BT12="Low",0.12)</f>
        <v>0.61</v>
      </c>
      <c r="BT12" cm="1">
        <f t="array" ref="BT12">_xlfn.IFS(Raw_Data!BU12="High",0.61,Raw_Data!BU12="Moderate",0.27,Raw_Data!BU12="Low",0.12)</f>
        <v>0.61</v>
      </c>
      <c r="BU12" cm="1">
        <f t="array" ref="BU12">_xlfn.IFS(Raw_Data!BV12="High",0.61,Raw_Data!BV12="Moderate",0.27,Raw_Data!BV12="Low",0.12)</f>
        <v>0.27</v>
      </c>
      <c r="BV12" cm="1">
        <f t="array" ref="BV12">_xlfn.IFS(Raw_Data!BW12="High",0.61,Raw_Data!BW12="Moderate",0.27,Raw_Data!BW12="Low",0.12)</f>
        <v>0.27</v>
      </c>
      <c r="BW12" cm="1">
        <f t="array" ref="BW12">_xlfn.IFS(Raw_Data!BX12="High",0.61,Raw_Data!BX12="Moderate",0.27,Raw_Data!BX12="Low",0.12)</f>
        <v>0.27</v>
      </c>
      <c r="BX12" cm="1">
        <f t="array" ref="BX12">_xlfn.IFS(Raw_Data!BY12="High",0.61,Raw_Data!BY12="Moderate",0.27,Raw_Data!BY12="Low",0.12)</f>
        <v>0.61</v>
      </c>
      <c r="BY12" cm="1">
        <f t="array" ref="BY12">_xlfn.IFS(Raw_Data!BZ12="High",0.61,Raw_Data!BZ12="Moderate",0.27,Raw_Data!BZ12="Low",0.12)</f>
        <v>0.27</v>
      </c>
      <c r="BZ12" cm="1">
        <f t="array" ref="BZ12">_xlfn.IFS(Raw_Data!CA12="High",0.61,Raw_Data!CA12="Moderate",0.27,Raw_Data!CA12="Low",0.12)</f>
        <v>0.27</v>
      </c>
      <c r="CA12" cm="1">
        <f t="array" ref="CA12">_xlfn.IFS(Raw_Data!CB12="High",0.61,Raw_Data!CB12="Moderate",0.27,Raw_Data!CB12="Low",0.12)</f>
        <v>0.27</v>
      </c>
      <c r="CB12" cm="1">
        <f t="array" ref="CB12">_xlfn.IFS(Raw_Data!CC12="High",0.61,Raw_Data!CC12="Moderate",0.27,Raw_Data!CC12="Low",0.12)</f>
        <v>0.27</v>
      </c>
      <c r="CC12" cm="1">
        <f t="array" ref="CC12">_xlfn.IFS(Raw_Data!CD12="High",0.61,Raw_Data!CD12="Moderate",0.27,Raw_Data!CD12="Low",0.12)</f>
        <v>0.27</v>
      </c>
      <c r="CD12" cm="1">
        <f t="array" ref="CD12">_xlfn.IFS(Raw_Data!CE12="High",0.61,Raw_Data!CE12="Moderate",0.27,Raw_Data!CE12="Low",0.12)</f>
        <v>0.61</v>
      </c>
      <c r="CE12" cm="1">
        <f t="array" ref="CE12">_xlfn.IFS(Raw_Data!CF12="High",0.61,Raw_Data!CF12="Moderate",0.27,Raw_Data!CF12="Low",0.12)</f>
        <v>0.27</v>
      </c>
      <c r="CF12" cm="1">
        <f t="array" ref="CF12">_xlfn.IFS(Raw_Data!CG12="High",0.61,Raw_Data!CG12="Moderate",0.27,Raw_Data!CG12="Low",0.12)</f>
        <v>0.12</v>
      </c>
      <c r="CG12" cm="1">
        <f t="array" ref="CG12">_xlfn.IFS(Raw_Data!CH12="High",0.61,Raw_Data!CH12="Moderate",0.27,Raw_Data!CH12="Low",0.12)</f>
        <v>0.27</v>
      </c>
      <c r="CH12" cm="1">
        <f t="array" ref="CH12">_xlfn.IFS(Raw_Data!CI12="High",0.61,Raw_Data!CI12="Moderate",0.27,Raw_Data!CI12="Low",0.12)</f>
        <v>0.27</v>
      </c>
      <c r="CI12" cm="1">
        <f t="array" ref="CI12">_xlfn.IFS(Raw_Data!CJ12="High",0.61,Raw_Data!CJ12="Moderate",0.27,Raw_Data!CJ12="Low",0.12)</f>
        <v>0.27</v>
      </c>
      <c r="CJ12" cm="1">
        <f t="array" ref="CJ12">_xlfn.IFS(Raw_Data!CK12="High",0.61,Raw_Data!CK12="Moderate",0.27,Raw_Data!CK12="Low",0.12)</f>
        <v>0.27</v>
      </c>
      <c r="CK12" cm="1">
        <f t="array" ref="CK12">_xlfn.IFS(Raw_Data!CL12="High",0.61,Raw_Data!CL12="Moderate",0.27,Raw_Data!CL12="Low",0.12)</f>
        <v>0.12</v>
      </c>
      <c r="CL12" cm="1">
        <f t="array" ref="CL12">_xlfn.IFS(Raw_Data!CM12="High",0.61,Raw_Data!CM12="Moderate",0.27,Raw_Data!CM12="Low",0.12)</f>
        <v>0.27</v>
      </c>
      <c r="CM12" cm="1">
        <f t="array" ref="CM12">_xlfn.IFS(Raw_Data!CN12="High",0.61,Raw_Data!CN12="Moderate",0.27,Raw_Data!CN12="Low",0.12)</f>
        <v>0.27</v>
      </c>
      <c r="CN12" cm="1">
        <f t="array" ref="CN12">_xlfn.IFS(Raw_Data!CO12="High",0.61,Raw_Data!CO12="Moderate",0.27,Raw_Data!CO12="Low",0.12)</f>
        <v>0.61</v>
      </c>
      <c r="CO12" cm="1">
        <f t="array" ref="CO12">_xlfn.IFS(Raw_Data!CP12="High",0.61,Raw_Data!CP12="Moderate",0.27,Raw_Data!CP12="Low",0.12)</f>
        <v>0.61</v>
      </c>
      <c r="CP12" cm="1">
        <f t="array" ref="CP12">_xlfn.IFS(Raw_Data!CQ12="High",0.61,Raw_Data!CQ12="Moderate",0.27,Raw_Data!CQ12="Low",0.12)</f>
        <v>0.61</v>
      </c>
      <c r="CQ12" cm="1">
        <f t="array" ref="CQ12">_xlfn.IFS(Raw_Data!CR12="High",0.61,Raw_Data!CR12="Moderate",0.27,Raw_Data!CR12="Low",0.12)</f>
        <v>0.61</v>
      </c>
      <c r="CR12" cm="1">
        <f t="array" ref="CR12">_xlfn.IFS(Raw_Data!CS12="High",0.61,Raw_Data!CS12="Moderate",0.27,Raw_Data!CS12="Low",0.12)</f>
        <v>0.27</v>
      </c>
      <c r="CS12" cm="1">
        <f t="array" ref="CS12">_xlfn.IFS(Raw_Data!CT12="High",0.61,Raw_Data!CT12="Moderate",0.27,Raw_Data!CT12="Low",0.12)</f>
        <v>0.61</v>
      </c>
      <c r="CT12" cm="1">
        <f t="array" ref="CT12">_xlfn.IFS(Raw_Data!CU12="High",0.61,Raw_Data!CU12="Moderate",0.27,Raw_Data!CU12="Low",0.12)</f>
        <v>0.27</v>
      </c>
      <c r="CU12" cm="1">
        <f t="array" ref="CU12">_xlfn.IFS(Raw_Data!CV12="High",0.61,Raw_Data!CV12="Moderate",0.27,Raw_Data!CV12="Low",0.12)</f>
        <v>0.12</v>
      </c>
      <c r="CV12" cm="1">
        <f t="array" ref="CV12">_xlfn.IFS(Raw_Data!CW12="High",0.61,Raw_Data!CW12="Moderate",0.27,Raw_Data!CW12="Low",0.12)</f>
        <v>0.27</v>
      </c>
      <c r="CW12" cm="1">
        <f t="array" ref="CW12">_xlfn.IFS(Raw_Data!CX12="High",0.61,Raw_Data!CX12="Moderate",0.27,Raw_Data!CX12="Low",0.12)</f>
        <v>0.27</v>
      </c>
      <c r="CX12" cm="1">
        <f t="array" ref="CX12">_xlfn.IFS(Raw_Data!CY12="High",0.61,Raw_Data!CY12="Moderate",0.27,Raw_Data!CY12="Low",0.12)</f>
        <v>0.27</v>
      </c>
      <c r="CY12" cm="1">
        <f t="array" ref="CY12">_xlfn.IFS(Raw_Data!CZ12="High",0.61,Raw_Data!CZ12="Moderate",0.27,Raw_Data!CZ12="Low",0.12)</f>
        <v>0.12</v>
      </c>
      <c r="CZ12" cm="1">
        <f t="array" ref="CZ12">_xlfn.IFS(Raw_Data!DA12="High",0.61,Raw_Data!DA12="Moderate",0.27,Raw_Data!DA12="Low",0.12)</f>
        <v>0.12</v>
      </c>
      <c r="DA12" cm="1">
        <f t="array" ref="DA12">_xlfn.IFS(Raw_Data!DB12="High",0.61,Raw_Data!DB12="Moderate",0.27,Raw_Data!DB12="Low",0.12)</f>
        <v>0.27</v>
      </c>
      <c r="DB12" cm="1">
        <f t="array" ref="DB12">_xlfn.IFS(Raw_Data!DC12="High",0.61,Raw_Data!DC12="Moderate",0.27,Raw_Data!DC12="Low",0.12)</f>
        <v>0.27</v>
      </c>
      <c r="DC12" cm="1">
        <f t="array" ref="DC12">_xlfn.IFS(Raw_Data!DD12="High",0.61,Raw_Data!DD12="Moderate",0.27,Raw_Data!DD12="Low",0.12)</f>
        <v>0.12</v>
      </c>
      <c r="DD12" cm="1">
        <f t="array" ref="DD12">_xlfn.IFS(Raw_Data!DE12="High",0.61,Raw_Data!DE12="Moderate",0.27,Raw_Data!DE12="Low",0.12)</f>
        <v>0.27</v>
      </c>
      <c r="DE12" cm="1">
        <f t="array" ref="DE12">_xlfn.IFS(Raw_Data!DF12="High",0.61,Raw_Data!DF12="Moderate",0.27,Raw_Data!DF12="Low",0.12)</f>
        <v>0.12</v>
      </c>
      <c r="DF12" cm="1">
        <f t="array" ref="DF12">_xlfn.IFS(Raw_Data!DG12="High",0.61,Raw_Data!DG12="Moderate",0.27,Raw_Data!DG12="Low",0.12)</f>
        <v>0.61</v>
      </c>
      <c r="DG12" cm="1">
        <f t="array" ref="DG12">_xlfn.IFS(Raw_Data!DH12="High",0.61,Raw_Data!DH12="Moderate",0.27,Raw_Data!DH12="Low",0.12)</f>
        <v>0.27</v>
      </c>
      <c r="DH12" cm="1">
        <f t="array" ref="DH12">_xlfn.IFS(Raw_Data!DI12="High",0.61,Raw_Data!DI12="Moderate",0.27,Raw_Data!DI12="Low",0.12)</f>
        <v>0.27</v>
      </c>
      <c r="DI12" cm="1">
        <f t="array" ref="DI12">_xlfn.IFS(Raw_Data!DJ12="High",0.61,Raw_Data!DJ12="Moderate",0.27,Raw_Data!DJ12="Low",0.12)</f>
        <v>0.27</v>
      </c>
      <c r="DJ12" cm="1">
        <f t="array" ref="DJ12">_xlfn.IFS(Raw_Data!DK12="High",0.61,Raw_Data!DK12="Moderate",0.27,Raw_Data!DK12="Low",0.12)</f>
        <v>0.12</v>
      </c>
      <c r="DK12" cm="1">
        <f t="array" ref="DK12">_xlfn.IFS(Raw_Data!DL12="High",0.61,Raw_Data!DL12="Moderate",0.27,Raw_Data!DL12="Low",0.12)</f>
        <v>0.27</v>
      </c>
      <c r="DL12" cm="1">
        <f t="array" ref="DL12">_xlfn.IFS(Raw_Data!DM12="High",0.61,Raw_Data!DM12="Moderate",0.27,Raw_Data!DM12="Low",0.12)</f>
        <v>0.27</v>
      </c>
      <c r="DM12" cm="1">
        <f t="array" ref="DM12">_xlfn.IFS(Raw_Data!DN12="High",0.61,Raw_Data!DN12="Moderate",0.27,Raw_Data!DN12="Low",0.12)</f>
        <v>0.27</v>
      </c>
      <c r="DN12" cm="1">
        <f t="array" ref="DN12">_xlfn.IFS(Raw_Data!DO12="High",0.61,Raw_Data!DO12="Moderate",0.27,Raw_Data!DO12="Low",0.12)</f>
        <v>0.27</v>
      </c>
      <c r="DO12" cm="1">
        <f t="array" ref="DO12">_xlfn.IFS(Raw_Data!DP12="High",0.61,Raw_Data!DP12="Moderate",0.27,Raw_Data!DP12="Low",0.12)</f>
        <v>0.27</v>
      </c>
      <c r="DP12" cm="1">
        <f t="array" ref="DP12">_xlfn.IFS(Raw_Data!DQ12="High",0.61,Raw_Data!DQ12="Moderate",0.27,Raw_Data!DQ12="Low",0.12)</f>
        <v>0.27</v>
      </c>
      <c r="DQ12" cm="1">
        <f t="array" ref="DQ12">_xlfn.IFS(Raw_Data!DR12="High",0.61,Raw_Data!DR12="Moderate",0.27,Raw_Data!DR12="Low",0.12)</f>
        <v>0.61</v>
      </c>
      <c r="DR12" cm="1">
        <f t="array" ref="DR12">_xlfn.IFS(Raw_Data!DS12="High",0.61,Raw_Data!DS12="Moderate",0.27,Raw_Data!DS12="Low",0.12)</f>
        <v>0.12</v>
      </c>
      <c r="DS12" cm="1">
        <f t="array" ref="DS12">_xlfn.IFS(Raw_Data!DT12="High",0.61,Raw_Data!DT12="Moderate",0.27,Raw_Data!DT12="Low",0.12)</f>
        <v>0.12</v>
      </c>
      <c r="DT12" cm="1">
        <f t="array" ref="DT12">_xlfn.IFS(Raw_Data!DU12="High",0.61,Raw_Data!DU12="Moderate",0.27,Raw_Data!DU12="Low",0.12)</f>
        <v>0.12</v>
      </c>
      <c r="DU12" cm="1">
        <f t="array" ref="DU12">_xlfn.IFS(Raw_Data!DV12="High",0.61,Raw_Data!DV12="Moderate",0.27,Raw_Data!DV12="Low",0.12)</f>
        <v>0.27</v>
      </c>
      <c r="DV12">
        <f t="shared" si="0"/>
        <v>0.34450000000000008</v>
      </c>
    </row>
    <row r="13" spans="1:126" x14ac:dyDescent="0.2">
      <c r="A13" t="s">
        <v>127</v>
      </c>
      <c r="B13" t="str">
        <f>Raw_Data!C13</f>
        <v>Washington DC, USA</v>
      </c>
      <c r="C13" t="str">
        <f>Raw_Data!D13</f>
        <v>Implementer</v>
      </c>
      <c r="D13" t="str">
        <f>Raw_Data!E13</f>
        <v>Somewhat involved</v>
      </c>
      <c r="E13" t="str">
        <f>Raw_Data!F13</f>
        <v>Significantly involved</v>
      </c>
      <c r="F13" cm="1">
        <f t="array" ref="F13">_xlfn.IFS(Raw_Data!G13="High",0.61,Raw_Data!G13="Moderate",0.27,Raw_Data!G13="Low",0.12)</f>
        <v>0.27</v>
      </c>
      <c r="G13" cm="1">
        <f t="array" ref="G13">_xlfn.IFS(Raw_Data!H13="High",0.61,Raw_Data!H13="Moderate",0.27,Raw_Data!H13="Low",0.12)</f>
        <v>0.61</v>
      </c>
      <c r="H13" cm="1">
        <f t="array" ref="H13">_xlfn.IFS(Raw_Data!I13="High",0.61,Raw_Data!I13="Moderate",0.27,Raw_Data!I13="Low",0.12)</f>
        <v>0.61</v>
      </c>
      <c r="I13" cm="1">
        <f t="array" ref="I13">_xlfn.IFS(Raw_Data!J13="High",0.61,Raw_Data!J13="Moderate",0.27,Raw_Data!J13="Low",0.12)</f>
        <v>0.61</v>
      </c>
      <c r="J13" cm="1">
        <f t="array" ref="J13">_xlfn.IFS(Raw_Data!K13="High",0.61,Raw_Data!K13="Moderate",0.27,Raw_Data!K13="Low",0.12)</f>
        <v>0.27</v>
      </c>
      <c r="K13" cm="1">
        <f t="array" ref="K13">_xlfn.IFS(Raw_Data!L13="High",0.61,Raw_Data!L13="Moderate",0.27,Raw_Data!L13="Low",0.12)</f>
        <v>0.12</v>
      </c>
      <c r="L13" cm="1">
        <f t="array" ref="L13">_xlfn.IFS(Raw_Data!M13="High",0.61,Raw_Data!M13="Moderate",0.27,Raw_Data!M13="Low",0.12)</f>
        <v>0.61</v>
      </c>
      <c r="M13" cm="1">
        <f t="array" ref="M13">_xlfn.IFS(Raw_Data!N13="High",0.61,Raw_Data!N13="Moderate",0.27,Raw_Data!N13="Low",0.12)</f>
        <v>0.27</v>
      </c>
      <c r="N13" cm="1">
        <f t="array" ref="N13">_xlfn.IFS(Raw_Data!O13="High",0.61,Raw_Data!O13="Moderate",0.27,Raw_Data!O13="Low",0.12)</f>
        <v>0.12</v>
      </c>
      <c r="O13" cm="1">
        <f t="array" ref="O13">_xlfn.IFS(Raw_Data!P13="High",0.61,Raw_Data!P13="Moderate",0.27,Raw_Data!P13="Low",0.12)</f>
        <v>0.27</v>
      </c>
      <c r="P13" cm="1">
        <f t="array" ref="P13">_xlfn.IFS(Raw_Data!Q13="High",0.61,Raw_Data!Q13="Moderate",0.27,Raw_Data!Q13="Low",0.12)</f>
        <v>0.27</v>
      </c>
      <c r="Q13" cm="1">
        <f t="array" ref="Q13">_xlfn.IFS(Raw_Data!R13="High",0.61,Raw_Data!R13="Moderate",0.27,Raw_Data!R13="Low",0.12)</f>
        <v>0.27</v>
      </c>
      <c r="R13" cm="1">
        <f t="array" ref="R13">_xlfn.IFS(Raw_Data!S13="High",0.61,Raw_Data!S13="Moderate",0.27,Raw_Data!S13="Low",0.12)</f>
        <v>0.27</v>
      </c>
      <c r="S13" cm="1">
        <f t="array" ref="S13">_xlfn.IFS(Raw_Data!T13="High",0.61,Raw_Data!T13="Moderate",0.27,Raw_Data!T13="Low",0.12)</f>
        <v>0.27</v>
      </c>
      <c r="T13" cm="1">
        <f t="array" ref="T13">_xlfn.IFS(Raw_Data!U13="High",0.61,Raw_Data!U13="Moderate",0.27,Raw_Data!U13="Low",0.12)</f>
        <v>0.27</v>
      </c>
      <c r="U13" cm="1">
        <f t="array" ref="U13">_xlfn.IFS(Raw_Data!V13="High",0.61,Raw_Data!V13="Moderate",0.27,Raw_Data!V13="Low",0.12)</f>
        <v>0.27</v>
      </c>
      <c r="V13" cm="1">
        <f t="array" ref="V13">_xlfn.IFS(Raw_Data!W13="High",0.61,Raw_Data!W13="Moderate",0.27,Raw_Data!W13="Low",0.12)</f>
        <v>0.27</v>
      </c>
      <c r="W13" cm="1">
        <f t="array" ref="W13">_xlfn.IFS(Raw_Data!X13="High",0.61,Raw_Data!X13="Moderate",0.27,Raw_Data!X13="Low",0.12)</f>
        <v>0.27</v>
      </c>
      <c r="X13" cm="1">
        <f t="array" ref="X13">_xlfn.IFS(Raw_Data!Y13="High",0.61,Raw_Data!Y13="Moderate",0.27,Raw_Data!Y13="Low",0.12)</f>
        <v>0.27</v>
      </c>
      <c r="Y13" cm="1">
        <f t="array" ref="Y13">_xlfn.IFS(Raw_Data!Z13="High",0.61,Raw_Data!Z13="Moderate",0.27,Raw_Data!Z13="Low",0.12)</f>
        <v>0.27</v>
      </c>
      <c r="Z13" cm="1">
        <f t="array" ref="Z13">_xlfn.IFS(Raw_Data!AA13="High",0.61,Raw_Data!AA13="Moderate",0.27,Raw_Data!AA13="Low",0.12)</f>
        <v>0.12</v>
      </c>
      <c r="AA13" cm="1">
        <f t="array" ref="AA13">_xlfn.IFS(Raw_Data!AB13="High",0.61,Raw_Data!AB13="Moderate",0.27,Raw_Data!AB13="Low",0.12)</f>
        <v>0.12</v>
      </c>
      <c r="AB13" cm="1">
        <f t="array" ref="AB13">_xlfn.IFS(Raw_Data!AC13="High",0.61,Raw_Data!AC13="Moderate",0.27,Raw_Data!AC13="Low",0.12)</f>
        <v>0.12</v>
      </c>
      <c r="AC13" cm="1">
        <f t="array" ref="AC13">_xlfn.IFS(Raw_Data!AD13="High",0.61,Raw_Data!AD13="Moderate",0.27,Raw_Data!AD13="Low",0.12)</f>
        <v>0.12</v>
      </c>
      <c r="AD13" cm="1">
        <f t="array" ref="AD13">_xlfn.IFS(Raw_Data!AE13="High",0.61,Raw_Data!AE13="Moderate",0.27,Raw_Data!AE13="Low",0.12)</f>
        <v>0.12</v>
      </c>
      <c r="AE13" cm="1">
        <f t="array" ref="AE13">_xlfn.IFS(Raw_Data!AF13="High",0.61,Raw_Data!AF13="Moderate",0.27,Raw_Data!AF13="Low",0.12)</f>
        <v>0.61</v>
      </c>
      <c r="AF13" cm="1">
        <f t="array" ref="AF13">_xlfn.IFS(Raw_Data!AG13="High",0.61,Raw_Data!AG13="Moderate",0.27,Raw_Data!AG13="Low",0.12)</f>
        <v>0.61</v>
      </c>
      <c r="AG13" cm="1">
        <f t="array" ref="AG13">_xlfn.IFS(Raw_Data!AH13="High",0.61,Raw_Data!AH13="Moderate",0.27,Raw_Data!AH13="Low",0.12)</f>
        <v>0.61</v>
      </c>
      <c r="AH13" cm="1">
        <f t="array" ref="AH13">_xlfn.IFS(Raw_Data!AI13="High",0.61,Raw_Data!AI13="Moderate",0.27,Raw_Data!AI13="Low",0.12)</f>
        <v>0.61</v>
      </c>
      <c r="AI13" cm="1">
        <f t="array" ref="AI13">_xlfn.IFS(Raw_Data!AJ13="High",0.61,Raw_Data!AJ13="Moderate",0.27,Raw_Data!AJ13="Low",0.12)</f>
        <v>0.61</v>
      </c>
      <c r="AJ13" cm="1">
        <f t="array" ref="AJ13">_xlfn.IFS(Raw_Data!AK13="High",0.61,Raw_Data!AK13="Moderate",0.27,Raw_Data!AK13="Low",0.12)</f>
        <v>0.61</v>
      </c>
      <c r="AK13" cm="1">
        <f t="array" ref="AK13">_xlfn.IFS(Raw_Data!AL13="High",0.61,Raw_Data!AL13="Moderate",0.27,Raw_Data!AL13="Low",0.12)</f>
        <v>0.61</v>
      </c>
      <c r="AL13" cm="1">
        <f t="array" ref="AL13">_xlfn.IFS(Raw_Data!AM13="High",0.61,Raw_Data!AM13="Moderate",0.27,Raw_Data!AM13="Low",0.12)</f>
        <v>0.61</v>
      </c>
      <c r="AM13" cm="1">
        <f t="array" ref="AM13">_xlfn.IFS(Raw_Data!AN13="High",0.61,Raw_Data!AN13="Moderate",0.27,Raw_Data!AN13="Low",0.12)</f>
        <v>0.61</v>
      </c>
      <c r="AN13" cm="1">
        <f t="array" ref="AN13">_xlfn.IFS(Raw_Data!AO13="High",0.61,Raw_Data!AO13="Moderate",0.27,Raw_Data!AO13="Low",0.12)</f>
        <v>0.61</v>
      </c>
      <c r="AO13" cm="1">
        <f t="array" ref="AO13">_xlfn.IFS(Raw_Data!AP13="High",0.61,Raw_Data!AP13="Moderate",0.27,Raw_Data!AP13="Low",0.12)</f>
        <v>0.27</v>
      </c>
      <c r="AP13" cm="1">
        <f t="array" ref="AP13">_xlfn.IFS(Raw_Data!AQ13="High",0.61,Raw_Data!AQ13="Moderate",0.27,Raw_Data!AQ13="Low",0.12)</f>
        <v>0.61</v>
      </c>
      <c r="AQ13" cm="1">
        <f t="array" ref="AQ13">_xlfn.IFS(Raw_Data!AR13="High",0.61,Raw_Data!AR13="Moderate",0.27,Raw_Data!AR13="Low",0.12)</f>
        <v>0.27</v>
      </c>
      <c r="AR13" cm="1">
        <f t="array" ref="AR13">_xlfn.IFS(Raw_Data!AS13="High",0.61,Raw_Data!AS13="Moderate",0.27,Raw_Data!AS13="Low",0.12)</f>
        <v>0.61</v>
      </c>
      <c r="AS13" cm="1">
        <f t="array" ref="AS13">_xlfn.IFS(Raw_Data!AT13="High",0.61,Raw_Data!AT13="Moderate",0.27,Raw_Data!AT13="Low",0.12)</f>
        <v>0.27</v>
      </c>
      <c r="AT13" cm="1">
        <f t="array" ref="AT13">_xlfn.IFS(Raw_Data!AU13="High",0.61,Raw_Data!AU13="Moderate",0.27,Raw_Data!AU13="Low",0.12)</f>
        <v>0.27</v>
      </c>
      <c r="AU13" cm="1">
        <f t="array" ref="AU13">_xlfn.IFS(Raw_Data!AV13="High",0.61,Raw_Data!AV13="Moderate",0.27,Raw_Data!AV13="Low",0.12)</f>
        <v>0.27</v>
      </c>
      <c r="AV13" cm="1">
        <f t="array" ref="AV13">_xlfn.IFS(Raw_Data!AW13="High",0.61,Raw_Data!AW13="Moderate",0.27,Raw_Data!AW13="Low",0.12)</f>
        <v>0.27</v>
      </c>
      <c r="AW13" cm="1">
        <f t="array" ref="AW13">_xlfn.IFS(Raw_Data!AX13="High",0.61,Raw_Data!AX13="Moderate",0.27,Raw_Data!AX13="Low",0.12)</f>
        <v>0.27</v>
      </c>
      <c r="AX13" cm="1">
        <f t="array" ref="AX13">_xlfn.IFS(Raw_Data!AY13="High",0.61,Raw_Data!AY13="Moderate",0.27,Raw_Data!AY13="Low",0.12)</f>
        <v>0.27</v>
      </c>
      <c r="AY13" cm="1">
        <f t="array" ref="AY13">_xlfn.IFS(Raw_Data!AZ13="High",0.61,Raw_Data!AZ13="Moderate",0.27,Raw_Data!AZ13="Low",0.12)</f>
        <v>0.27</v>
      </c>
      <c r="AZ13" cm="1">
        <f t="array" ref="AZ13">_xlfn.IFS(Raw_Data!BA13="High",0.61,Raw_Data!BA13="Moderate",0.27,Raw_Data!BA13="Low",0.12)</f>
        <v>0.27</v>
      </c>
      <c r="BA13" cm="1">
        <f t="array" ref="BA13">_xlfn.IFS(Raw_Data!BB13="High",0.61,Raw_Data!BB13="Moderate",0.27,Raw_Data!BB13="Low",0.12)</f>
        <v>0.27</v>
      </c>
      <c r="BB13" cm="1">
        <f t="array" ref="BB13">_xlfn.IFS(Raw_Data!BC13="High",0.61,Raw_Data!BC13="Moderate",0.27,Raw_Data!BC13="Low",0.12)</f>
        <v>0.27</v>
      </c>
      <c r="BC13" cm="1">
        <f t="array" ref="BC13">_xlfn.IFS(Raw_Data!BD13="High",0.61,Raw_Data!BD13="Moderate",0.27,Raw_Data!BD13="Low",0.12)</f>
        <v>0.27</v>
      </c>
      <c r="BD13" cm="1">
        <f t="array" ref="BD13">_xlfn.IFS(Raw_Data!BE13="High",0.61,Raw_Data!BE13="Moderate",0.27,Raw_Data!BE13="Low",0.12)</f>
        <v>0.27</v>
      </c>
      <c r="BE13" cm="1">
        <f t="array" ref="BE13">_xlfn.IFS(Raw_Data!BF13="High",0.61,Raw_Data!BF13="Moderate",0.27,Raw_Data!BF13="Low",0.12)</f>
        <v>0.27</v>
      </c>
      <c r="BF13" cm="1">
        <f t="array" ref="BF13">_xlfn.IFS(Raw_Data!BG13="High",0.61,Raw_Data!BG13="Moderate",0.27,Raw_Data!BG13="Low",0.12)</f>
        <v>0.27</v>
      </c>
      <c r="BG13" cm="1">
        <f t="array" ref="BG13">_xlfn.IFS(Raw_Data!BH13="High",0.61,Raw_Data!BH13="Moderate",0.27,Raw_Data!BH13="Low",0.12)</f>
        <v>0.27</v>
      </c>
      <c r="BH13" cm="1">
        <f t="array" ref="BH13">_xlfn.IFS(Raw_Data!BI13="High",0.61,Raw_Data!BI13="Moderate",0.27,Raw_Data!BI13="Low",0.12)</f>
        <v>0.27</v>
      </c>
      <c r="BI13" cm="1">
        <f t="array" ref="BI13">_xlfn.IFS(Raw_Data!BJ13="High",0.61,Raw_Data!BJ13="Moderate",0.27,Raw_Data!BJ13="Low",0.12)</f>
        <v>0.12</v>
      </c>
      <c r="BJ13" cm="1">
        <f t="array" ref="BJ13">_xlfn.IFS(Raw_Data!BK13="High",0.61,Raw_Data!BK13="Moderate",0.27,Raw_Data!BK13="Low",0.12)</f>
        <v>0.12</v>
      </c>
      <c r="BK13" cm="1">
        <f t="array" ref="BK13">_xlfn.IFS(Raw_Data!BL13="High",0.61,Raw_Data!BL13="Moderate",0.27,Raw_Data!BL13="Low",0.12)</f>
        <v>0.12</v>
      </c>
      <c r="BL13" cm="1">
        <f t="array" ref="BL13">_xlfn.IFS(Raw_Data!BM13="High",0.61,Raw_Data!BM13="Moderate",0.27,Raw_Data!BM13="Low",0.12)</f>
        <v>0.12</v>
      </c>
      <c r="BM13" cm="1">
        <f t="array" ref="BM13">_xlfn.IFS(Raw_Data!BN13="High",0.61,Raw_Data!BN13="Moderate",0.27,Raw_Data!BN13="Low",0.12)</f>
        <v>0.12</v>
      </c>
      <c r="BN13" cm="1">
        <f t="array" ref="BN13">_xlfn.IFS(Raw_Data!BO13="High",0.61,Raw_Data!BO13="Moderate",0.27,Raw_Data!BO13="Low",0.12)</f>
        <v>0.61</v>
      </c>
      <c r="BO13" cm="1">
        <f t="array" ref="BO13">_xlfn.IFS(Raw_Data!BP13="High",0.61,Raw_Data!BP13="Moderate",0.27,Raw_Data!BP13="Low",0.12)</f>
        <v>0.61</v>
      </c>
      <c r="BP13" cm="1">
        <f t="array" ref="BP13">_xlfn.IFS(Raw_Data!BQ13="High",0.61,Raw_Data!BQ13="Moderate",0.27,Raw_Data!BQ13="Low",0.12)</f>
        <v>0.61</v>
      </c>
      <c r="BQ13" cm="1">
        <f t="array" ref="BQ13">_xlfn.IFS(Raw_Data!BR13="High",0.61,Raw_Data!BR13="Moderate",0.27,Raw_Data!BR13="Low",0.12)</f>
        <v>0.61</v>
      </c>
      <c r="BR13" cm="1">
        <f t="array" ref="BR13">_xlfn.IFS(Raw_Data!BS13="High",0.61,Raw_Data!BS13="Moderate",0.27,Raw_Data!BS13="Low",0.12)</f>
        <v>0.61</v>
      </c>
      <c r="BS13" cm="1">
        <f t="array" ref="BS13">_xlfn.IFS(Raw_Data!BT13="High",0.61,Raw_Data!BT13="Moderate",0.27,Raw_Data!BT13="Low",0.12)</f>
        <v>0.12</v>
      </c>
      <c r="BT13" cm="1">
        <f t="array" ref="BT13">_xlfn.IFS(Raw_Data!BU13="High",0.61,Raw_Data!BU13="Moderate",0.27,Raw_Data!BU13="Low",0.12)</f>
        <v>0.12</v>
      </c>
      <c r="BU13" cm="1">
        <f t="array" ref="BU13">_xlfn.IFS(Raw_Data!BV13="High",0.61,Raw_Data!BV13="Moderate",0.27,Raw_Data!BV13="Low",0.12)</f>
        <v>0.12</v>
      </c>
      <c r="BV13" cm="1">
        <f t="array" ref="BV13">_xlfn.IFS(Raw_Data!BW13="High",0.61,Raw_Data!BW13="Moderate",0.27,Raw_Data!BW13="Low",0.12)</f>
        <v>0.12</v>
      </c>
      <c r="BW13" cm="1">
        <f t="array" ref="BW13">_xlfn.IFS(Raw_Data!BX13="High",0.61,Raw_Data!BX13="Moderate",0.27,Raw_Data!BX13="Low",0.12)</f>
        <v>0.12</v>
      </c>
      <c r="BX13" cm="1">
        <f t="array" ref="BX13">_xlfn.IFS(Raw_Data!BY13="High",0.61,Raw_Data!BY13="Moderate",0.27,Raw_Data!BY13="Low",0.12)</f>
        <v>0.27</v>
      </c>
      <c r="BY13" cm="1">
        <f t="array" ref="BY13">_xlfn.IFS(Raw_Data!BZ13="High",0.61,Raw_Data!BZ13="Moderate",0.27,Raw_Data!BZ13="Low",0.12)</f>
        <v>0.27</v>
      </c>
      <c r="BZ13" cm="1">
        <f t="array" ref="BZ13">_xlfn.IFS(Raw_Data!CA13="High",0.61,Raw_Data!CA13="Moderate",0.27,Raw_Data!CA13="Low",0.12)</f>
        <v>0.27</v>
      </c>
      <c r="CA13" cm="1">
        <f t="array" ref="CA13">_xlfn.IFS(Raw_Data!CB13="High",0.61,Raw_Data!CB13="Moderate",0.27,Raw_Data!CB13="Low",0.12)</f>
        <v>0.27</v>
      </c>
      <c r="CB13" cm="1">
        <f t="array" ref="CB13">_xlfn.IFS(Raw_Data!CC13="High",0.61,Raw_Data!CC13="Moderate",0.27,Raw_Data!CC13="Low",0.12)</f>
        <v>0.27</v>
      </c>
      <c r="CC13" cm="1">
        <f t="array" ref="CC13">_xlfn.IFS(Raw_Data!CD13="High",0.61,Raw_Data!CD13="Moderate",0.27,Raw_Data!CD13="Low",0.12)</f>
        <v>0.12</v>
      </c>
      <c r="CD13" cm="1">
        <f t="array" ref="CD13">_xlfn.IFS(Raw_Data!CE13="High",0.61,Raw_Data!CE13="Moderate",0.27,Raw_Data!CE13="Low",0.12)</f>
        <v>0.12</v>
      </c>
      <c r="CE13" cm="1">
        <f t="array" ref="CE13">_xlfn.IFS(Raw_Data!CF13="High",0.61,Raw_Data!CF13="Moderate",0.27,Raw_Data!CF13="Low",0.12)</f>
        <v>0.12</v>
      </c>
      <c r="CF13" cm="1">
        <f t="array" ref="CF13">_xlfn.IFS(Raw_Data!CG13="High",0.61,Raw_Data!CG13="Moderate",0.27,Raw_Data!CG13="Low",0.12)</f>
        <v>0.12</v>
      </c>
      <c r="CG13" cm="1">
        <f t="array" ref="CG13">_xlfn.IFS(Raw_Data!CH13="High",0.61,Raw_Data!CH13="Moderate",0.27,Raw_Data!CH13="Low",0.12)</f>
        <v>0.12</v>
      </c>
      <c r="CH13" cm="1">
        <f t="array" ref="CH13">_xlfn.IFS(Raw_Data!CI13="High",0.61,Raw_Data!CI13="Moderate",0.27,Raw_Data!CI13="Low",0.12)</f>
        <v>0.61</v>
      </c>
      <c r="CI13" cm="1">
        <f t="array" ref="CI13">_xlfn.IFS(Raw_Data!CJ13="High",0.61,Raw_Data!CJ13="Moderate",0.27,Raw_Data!CJ13="Low",0.12)</f>
        <v>0.27</v>
      </c>
      <c r="CJ13" cm="1">
        <f t="array" ref="CJ13">_xlfn.IFS(Raw_Data!CK13="High",0.61,Raw_Data!CK13="Moderate",0.27,Raw_Data!CK13="Low",0.12)</f>
        <v>0.27</v>
      </c>
      <c r="CK13" cm="1">
        <f t="array" ref="CK13">_xlfn.IFS(Raw_Data!CL13="High",0.61,Raw_Data!CL13="Moderate",0.27,Raw_Data!CL13="Low",0.12)</f>
        <v>0.61</v>
      </c>
      <c r="CL13" cm="1">
        <f t="array" ref="CL13">_xlfn.IFS(Raw_Data!CM13="High",0.61,Raw_Data!CM13="Moderate",0.27,Raw_Data!CM13="Low",0.12)</f>
        <v>0.27</v>
      </c>
      <c r="CM13" cm="1">
        <f t="array" ref="CM13">_xlfn.IFS(Raw_Data!CN13="High",0.61,Raw_Data!CN13="Moderate",0.27,Raw_Data!CN13="Low",0.12)</f>
        <v>0.12</v>
      </c>
      <c r="CN13" cm="1">
        <f t="array" ref="CN13">_xlfn.IFS(Raw_Data!CO13="High",0.61,Raw_Data!CO13="Moderate",0.27,Raw_Data!CO13="Low",0.12)</f>
        <v>0.12</v>
      </c>
      <c r="CO13" cm="1">
        <f t="array" ref="CO13">_xlfn.IFS(Raw_Data!CP13="High",0.61,Raw_Data!CP13="Moderate",0.27,Raw_Data!CP13="Low",0.12)</f>
        <v>0.12</v>
      </c>
      <c r="CP13" cm="1">
        <f t="array" ref="CP13">_xlfn.IFS(Raw_Data!CQ13="High",0.61,Raw_Data!CQ13="Moderate",0.27,Raw_Data!CQ13="Low",0.12)</f>
        <v>0.12</v>
      </c>
      <c r="CQ13" cm="1">
        <f t="array" ref="CQ13">_xlfn.IFS(Raw_Data!CR13="High",0.61,Raw_Data!CR13="Moderate",0.27,Raw_Data!CR13="Low",0.12)</f>
        <v>0.12</v>
      </c>
      <c r="CR13" cm="1">
        <f t="array" ref="CR13">_xlfn.IFS(Raw_Data!CS13="High",0.61,Raw_Data!CS13="Moderate",0.27,Raw_Data!CS13="Low",0.12)</f>
        <v>0.27</v>
      </c>
      <c r="CS13" cm="1">
        <f t="array" ref="CS13">_xlfn.IFS(Raw_Data!CT13="High",0.61,Raw_Data!CT13="Moderate",0.27,Raw_Data!CT13="Low",0.12)</f>
        <v>0.61</v>
      </c>
      <c r="CT13" cm="1">
        <f t="array" ref="CT13">_xlfn.IFS(Raw_Data!CU13="High",0.61,Raw_Data!CU13="Moderate",0.27,Raw_Data!CU13="Low",0.12)</f>
        <v>0.27</v>
      </c>
      <c r="CU13" cm="1">
        <f t="array" ref="CU13">_xlfn.IFS(Raw_Data!CV13="High",0.61,Raw_Data!CV13="Moderate",0.27,Raw_Data!CV13="Low",0.12)</f>
        <v>0.27</v>
      </c>
      <c r="CV13" cm="1">
        <f t="array" ref="CV13">_xlfn.IFS(Raw_Data!CW13="High",0.61,Raw_Data!CW13="Moderate",0.27,Raw_Data!CW13="Low",0.12)</f>
        <v>0.27</v>
      </c>
      <c r="CW13" cm="1">
        <f t="array" ref="CW13">_xlfn.IFS(Raw_Data!CX13="High",0.61,Raw_Data!CX13="Moderate",0.27,Raw_Data!CX13="Low",0.12)</f>
        <v>0.12</v>
      </c>
      <c r="CX13" cm="1">
        <f t="array" ref="CX13">_xlfn.IFS(Raw_Data!CY13="High",0.61,Raw_Data!CY13="Moderate",0.27,Raw_Data!CY13="Low",0.12)</f>
        <v>0.12</v>
      </c>
      <c r="CY13" cm="1">
        <f t="array" ref="CY13">_xlfn.IFS(Raw_Data!CZ13="High",0.61,Raw_Data!CZ13="Moderate",0.27,Raw_Data!CZ13="Low",0.12)</f>
        <v>0.12</v>
      </c>
      <c r="CZ13" cm="1">
        <f t="array" ref="CZ13">_xlfn.IFS(Raw_Data!DA13="High",0.61,Raw_Data!DA13="Moderate",0.27,Raw_Data!DA13="Low",0.12)</f>
        <v>0.12</v>
      </c>
      <c r="DA13" cm="1">
        <f t="array" ref="DA13">_xlfn.IFS(Raw_Data!DB13="High",0.61,Raw_Data!DB13="Moderate",0.27,Raw_Data!DB13="Low",0.12)</f>
        <v>0.12</v>
      </c>
      <c r="DB13" cm="1">
        <f t="array" ref="DB13">_xlfn.IFS(Raw_Data!DC13="High",0.61,Raw_Data!DC13="Moderate",0.27,Raw_Data!DC13="Low",0.12)</f>
        <v>0.12</v>
      </c>
      <c r="DC13" cm="1">
        <f t="array" ref="DC13">_xlfn.IFS(Raw_Data!DD13="High",0.61,Raw_Data!DD13="Moderate",0.27,Raw_Data!DD13="Low",0.12)</f>
        <v>0.12</v>
      </c>
      <c r="DD13" cm="1">
        <f t="array" ref="DD13">_xlfn.IFS(Raw_Data!DE13="High",0.61,Raw_Data!DE13="Moderate",0.27,Raw_Data!DE13="Low",0.12)</f>
        <v>0.12</v>
      </c>
      <c r="DE13" cm="1">
        <f t="array" ref="DE13">_xlfn.IFS(Raw_Data!DF13="High",0.61,Raw_Data!DF13="Moderate",0.27,Raw_Data!DF13="Low",0.12)</f>
        <v>0.12</v>
      </c>
      <c r="DF13" cm="1">
        <f t="array" ref="DF13">_xlfn.IFS(Raw_Data!DG13="High",0.61,Raw_Data!DG13="Moderate",0.27,Raw_Data!DG13="Low",0.12)</f>
        <v>0.12</v>
      </c>
      <c r="DG13" cm="1">
        <f t="array" ref="DG13">_xlfn.IFS(Raw_Data!DH13="High",0.61,Raw_Data!DH13="Moderate",0.27,Raw_Data!DH13="Low",0.12)</f>
        <v>0.12</v>
      </c>
      <c r="DH13" cm="1">
        <f t="array" ref="DH13">_xlfn.IFS(Raw_Data!DI13="High",0.61,Raw_Data!DI13="Moderate",0.27,Raw_Data!DI13="Low",0.12)</f>
        <v>0.12</v>
      </c>
      <c r="DI13" cm="1">
        <f t="array" ref="DI13">_xlfn.IFS(Raw_Data!DJ13="High",0.61,Raw_Data!DJ13="Moderate",0.27,Raw_Data!DJ13="Low",0.12)</f>
        <v>0.12</v>
      </c>
      <c r="DJ13" cm="1">
        <f t="array" ref="DJ13">_xlfn.IFS(Raw_Data!DK13="High",0.61,Raw_Data!DK13="Moderate",0.27,Raw_Data!DK13="Low",0.12)</f>
        <v>0.12</v>
      </c>
      <c r="DK13" cm="1">
        <f t="array" ref="DK13">_xlfn.IFS(Raw_Data!DL13="High",0.61,Raw_Data!DL13="Moderate",0.27,Raw_Data!DL13="Low",0.12)</f>
        <v>0.12</v>
      </c>
      <c r="DL13" cm="1">
        <f t="array" ref="DL13">_xlfn.IFS(Raw_Data!DM13="High",0.61,Raw_Data!DM13="Moderate",0.27,Raw_Data!DM13="Low",0.12)</f>
        <v>0.12</v>
      </c>
      <c r="DM13" cm="1">
        <f t="array" ref="DM13">_xlfn.IFS(Raw_Data!DN13="High",0.61,Raw_Data!DN13="Moderate",0.27,Raw_Data!DN13="Low",0.12)</f>
        <v>0.12</v>
      </c>
      <c r="DN13" cm="1">
        <f t="array" ref="DN13">_xlfn.IFS(Raw_Data!DO13="High",0.61,Raw_Data!DO13="Moderate",0.27,Raw_Data!DO13="Low",0.12)</f>
        <v>0.12</v>
      </c>
      <c r="DO13" cm="1">
        <f t="array" ref="DO13">_xlfn.IFS(Raw_Data!DP13="High",0.61,Raw_Data!DP13="Moderate",0.27,Raw_Data!DP13="Low",0.12)</f>
        <v>0.12</v>
      </c>
      <c r="DP13" cm="1">
        <f t="array" ref="DP13">_xlfn.IFS(Raw_Data!DQ13="High",0.61,Raw_Data!DQ13="Moderate",0.27,Raw_Data!DQ13="Low",0.12)</f>
        <v>0.12</v>
      </c>
      <c r="DQ13" cm="1">
        <f t="array" ref="DQ13">_xlfn.IFS(Raw_Data!DR13="High",0.61,Raw_Data!DR13="Moderate",0.27,Raw_Data!DR13="Low",0.12)</f>
        <v>0.27</v>
      </c>
      <c r="DR13" cm="1">
        <f t="array" ref="DR13">_xlfn.IFS(Raw_Data!DS13="High",0.61,Raw_Data!DS13="Moderate",0.27,Raw_Data!DS13="Low",0.12)</f>
        <v>0.12</v>
      </c>
      <c r="DS13" cm="1">
        <f t="array" ref="DS13">_xlfn.IFS(Raw_Data!DT13="High",0.61,Raw_Data!DT13="Moderate",0.27,Raw_Data!DT13="Low",0.12)</f>
        <v>0.12</v>
      </c>
      <c r="DT13" cm="1">
        <f t="array" ref="DT13">_xlfn.IFS(Raw_Data!DU13="High",0.61,Raw_Data!DU13="Moderate",0.27,Raw_Data!DU13="Low",0.12)</f>
        <v>0.12</v>
      </c>
      <c r="DU13" cm="1">
        <f t="array" ref="DU13">_xlfn.IFS(Raw_Data!DV13="High",0.61,Raw_Data!DV13="Moderate",0.27,Raw_Data!DV13="Low",0.12)</f>
        <v>0.12</v>
      </c>
      <c r="DV13">
        <f t="shared" si="0"/>
        <v>0.27425000000000005</v>
      </c>
    </row>
    <row r="14" spans="1:126" x14ac:dyDescent="0.2">
      <c r="A14" t="s">
        <v>127</v>
      </c>
      <c r="B14" t="str">
        <f>Raw_Data!C14</f>
        <v>Guatemala</v>
      </c>
      <c r="C14" t="str">
        <f>Raw_Data!D14</f>
        <v>Implementer</v>
      </c>
      <c r="D14" t="str">
        <f>Raw_Data!E14</f>
        <v>Extremely involved</v>
      </c>
      <c r="E14" t="str">
        <f>Raw_Data!F14</f>
        <v>Extremely involved</v>
      </c>
      <c r="F14" cm="1">
        <f t="array" ref="F14">_xlfn.IFS(Raw_Data!G14="High",0.61,Raw_Data!G14="Moderate",0.27,Raw_Data!G14="Low",0.12)</f>
        <v>0.27</v>
      </c>
      <c r="G14" cm="1">
        <f t="array" ref="G14">_xlfn.IFS(Raw_Data!H14="High",0.61,Raw_Data!H14="Moderate",0.27,Raw_Data!H14="Low",0.12)</f>
        <v>0.61</v>
      </c>
      <c r="H14" cm="1">
        <f t="array" ref="H14">_xlfn.IFS(Raw_Data!I14="High",0.61,Raw_Data!I14="Moderate",0.27,Raw_Data!I14="Low",0.12)</f>
        <v>0.27</v>
      </c>
      <c r="I14" cm="1">
        <f t="array" ref="I14">_xlfn.IFS(Raw_Data!J14="High",0.61,Raw_Data!J14="Moderate",0.27,Raw_Data!J14="Low",0.12)</f>
        <v>0.61</v>
      </c>
      <c r="J14" cm="1">
        <f t="array" ref="J14">_xlfn.IFS(Raw_Data!K14="High",0.61,Raw_Data!K14="Moderate",0.27,Raw_Data!K14="Low",0.12)</f>
        <v>0.61</v>
      </c>
      <c r="K14" cm="1">
        <f t="array" ref="K14">_xlfn.IFS(Raw_Data!L14="High",0.61,Raw_Data!L14="Moderate",0.27,Raw_Data!L14="Low",0.12)</f>
        <v>0.12</v>
      </c>
      <c r="L14" cm="1">
        <f t="array" ref="L14">_xlfn.IFS(Raw_Data!M14="High",0.61,Raw_Data!M14="Moderate",0.27,Raw_Data!M14="Low",0.12)</f>
        <v>0.27</v>
      </c>
      <c r="M14" cm="1">
        <f t="array" ref="M14">_xlfn.IFS(Raw_Data!N14="High",0.61,Raw_Data!N14="Moderate",0.27,Raw_Data!N14="Low",0.12)</f>
        <v>0.12</v>
      </c>
      <c r="N14" cm="1">
        <f t="array" ref="N14">_xlfn.IFS(Raw_Data!O14="High",0.61,Raw_Data!O14="Moderate",0.27,Raw_Data!O14="Low",0.12)</f>
        <v>0.12</v>
      </c>
      <c r="O14" cm="1">
        <f t="array" ref="O14">_xlfn.IFS(Raw_Data!P14="High",0.61,Raw_Data!P14="Moderate",0.27,Raw_Data!P14="Low",0.12)</f>
        <v>0.27</v>
      </c>
      <c r="P14" cm="1">
        <f t="array" ref="P14">_xlfn.IFS(Raw_Data!Q14="High",0.61,Raw_Data!Q14="Moderate",0.27,Raw_Data!Q14="Low",0.12)</f>
        <v>0.12</v>
      </c>
      <c r="Q14" cm="1">
        <f t="array" ref="Q14">_xlfn.IFS(Raw_Data!R14="High",0.61,Raw_Data!R14="Moderate",0.27,Raw_Data!R14="Low",0.12)</f>
        <v>0.61</v>
      </c>
      <c r="R14" cm="1">
        <f t="array" ref="R14">_xlfn.IFS(Raw_Data!S14="High",0.61,Raw_Data!S14="Moderate",0.27,Raw_Data!S14="Low",0.12)</f>
        <v>0.61</v>
      </c>
      <c r="S14" cm="1">
        <f t="array" ref="S14">_xlfn.IFS(Raw_Data!T14="High",0.61,Raw_Data!T14="Moderate",0.27,Raw_Data!T14="Low",0.12)</f>
        <v>0.61</v>
      </c>
      <c r="T14" cm="1">
        <f t="array" ref="T14">_xlfn.IFS(Raw_Data!U14="High",0.61,Raw_Data!U14="Moderate",0.27,Raw_Data!U14="Low",0.12)</f>
        <v>0.27</v>
      </c>
      <c r="U14" cm="1">
        <f t="array" ref="U14">_xlfn.IFS(Raw_Data!V14="High",0.61,Raw_Data!V14="Moderate",0.27,Raw_Data!V14="Low",0.12)</f>
        <v>0.27</v>
      </c>
      <c r="V14" cm="1">
        <f t="array" ref="V14">_xlfn.IFS(Raw_Data!W14="High",0.61,Raw_Data!W14="Moderate",0.27,Raw_Data!W14="Low",0.12)</f>
        <v>0.27</v>
      </c>
      <c r="W14" cm="1">
        <f t="array" ref="W14">_xlfn.IFS(Raw_Data!X14="High",0.61,Raw_Data!X14="Moderate",0.27,Raw_Data!X14="Low",0.12)</f>
        <v>0.27</v>
      </c>
      <c r="X14" cm="1">
        <f t="array" ref="X14">_xlfn.IFS(Raw_Data!Y14="High",0.61,Raw_Data!Y14="Moderate",0.27,Raw_Data!Y14="Low",0.12)</f>
        <v>0.27</v>
      </c>
      <c r="Y14" cm="1">
        <f t="array" ref="Y14">_xlfn.IFS(Raw_Data!Z14="High",0.61,Raw_Data!Z14="Moderate",0.27,Raw_Data!Z14="Low",0.12)</f>
        <v>0.27</v>
      </c>
      <c r="Z14" cm="1">
        <f t="array" ref="Z14">_xlfn.IFS(Raw_Data!AA14="High",0.61,Raw_Data!AA14="Moderate",0.27,Raw_Data!AA14="Low",0.12)</f>
        <v>0.12</v>
      </c>
      <c r="AA14" cm="1">
        <f t="array" ref="AA14">_xlfn.IFS(Raw_Data!AB14="High",0.61,Raw_Data!AB14="Moderate",0.27,Raw_Data!AB14="Low",0.12)</f>
        <v>0.12</v>
      </c>
      <c r="AB14" cm="1">
        <f t="array" ref="AB14">_xlfn.IFS(Raw_Data!AC14="High",0.61,Raw_Data!AC14="Moderate",0.27,Raw_Data!AC14="Low",0.12)</f>
        <v>0.12</v>
      </c>
      <c r="AC14" cm="1">
        <f t="array" ref="AC14">_xlfn.IFS(Raw_Data!AD14="High",0.61,Raw_Data!AD14="Moderate",0.27,Raw_Data!AD14="Low",0.12)</f>
        <v>0.12</v>
      </c>
      <c r="AD14" cm="1">
        <f t="array" ref="AD14">_xlfn.IFS(Raw_Data!AE14="High",0.61,Raw_Data!AE14="Moderate",0.27,Raw_Data!AE14="Low",0.12)</f>
        <v>0.12</v>
      </c>
      <c r="AE14" cm="1">
        <f t="array" ref="AE14">_xlfn.IFS(Raw_Data!AF14="High",0.61,Raw_Data!AF14="Moderate",0.27,Raw_Data!AF14="Low",0.12)</f>
        <v>0.12</v>
      </c>
      <c r="AF14" cm="1">
        <f t="array" ref="AF14">_xlfn.IFS(Raw_Data!AG14="High",0.61,Raw_Data!AG14="Moderate",0.27,Raw_Data!AG14="Low",0.12)</f>
        <v>0.27</v>
      </c>
      <c r="AG14" cm="1">
        <f t="array" ref="AG14">_xlfn.IFS(Raw_Data!AH14="High",0.61,Raw_Data!AH14="Moderate",0.27,Raw_Data!AH14="Low",0.12)</f>
        <v>0.27</v>
      </c>
      <c r="AH14" cm="1">
        <f t="array" ref="AH14">_xlfn.IFS(Raw_Data!AI14="High",0.61,Raw_Data!AI14="Moderate",0.27,Raw_Data!AI14="Low",0.12)</f>
        <v>0.27</v>
      </c>
      <c r="AI14" cm="1">
        <f t="array" ref="AI14">_xlfn.IFS(Raw_Data!AJ14="High",0.61,Raw_Data!AJ14="Moderate",0.27,Raw_Data!AJ14="Low",0.12)</f>
        <v>0.27</v>
      </c>
      <c r="AJ14" cm="1">
        <f t="array" ref="AJ14">_xlfn.IFS(Raw_Data!AK14="High",0.61,Raw_Data!AK14="Moderate",0.27,Raw_Data!AK14="Low",0.12)</f>
        <v>0.12</v>
      </c>
      <c r="AK14" cm="1">
        <f t="array" ref="AK14">_xlfn.IFS(Raw_Data!AL14="High",0.61,Raw_Data!AL14="Moderate",0.27,Raw_Data!AL14="Low",0.12)</f>
        <v>0.61</v>
      </c>
      <c r="AL14" cm="1">
        <f t="array" ref="AL14">_xlfn.IFS(Raw_Data!AM14="High",0.61,Raw_Data!AM14="Moderate",0.27,Raw_Data!AM14="Low",0.12)</f>
        <v>0.27</v>
      </c>
      <c r="AM14" cm="1">
        <f t="array" ref="AM14">_xlfn.IFS(Raw_Data!AN14="High",0.61,Raw_Data!AN14="Moderate",0.27,Raw_Data!AN14="Low",0.12)</f>
        <v>0.27</v>
      </c>
      <c r="AN14" cm="1">
        <f t="array" ref="AN14">_xlfn.IFS(Raw_Data!AO14="High",0.61,Raw_Data!AO14="Moderate",0.27,Raw_Data!AO14="Low",0.12)</f>
        <v>0.27</v>
      </c>
      <c r="AO14" cm="1">
        <f t="array" ref="AO14">_xlfn.IFS(Raw_Data!AP14="High",0.61,Raw_Data!AP14="Moderate",0.27,Raw_Data!AP14="Low",0.12)</f>
        <v>0.12</v>
      </c>
      <c r="AP14" cm="1">
        <f t="array" ref="AP14">_xlfn.IFS(Raw_Data!AQ14="High",0.61,Raw_Data!AQ14="Moderate",0.27,Raw_Data!AQ14="Low",0.12)</f>
        <v>0.61</v>
      </c>
      <c r="AQ14" cm="1">
        <f t="array" ref="AQ14">_xlfn.IFS(Raw_Data!AR14="High",0.61,Raw_Data!AR14="Moderate",0.27,Raw_Data!AR14="Low",0.12)</f>
        <v>0.27</v>
      </c>
      <c r="AR14" cm="1">
        <f t="array" ref="AR14">_xlfn.IFS(Raw_Data!AS14="High",0.61,Raw_Data!AS14="Moderate",0.27,Raw_Data!AS14="Low",0.12)</f>
        <v>0.12</v>
      </c>
      <c r="AS14" cm="1">
        <f t="array" ref="AS14">_xlfn.IFS(Raw_Data!AT14="High",0.61,Raw_Data!AT14="Moderate",0.27,Raw_Data!AT14="Low",0.12)</f>
        <v>0.61</v>
      </c>
      <c r="AT14" cm="1">
        <f t="array" ref="AT14">_xlfn.IFS(Raw_Data!AU14="High",0.61,Raw_Data!AU14="Moderate",0.27,Raw_Data!AU14="Low",0.12)</f>
        <v>0.61</v>
      </c>
      <c r="AU14" cm="1">
        <f t="array" ref="AU14">_xlfn.IFS(Raw_Data!AV14="High",0.61,Raw_Data!AV14="Moderate",0.27,Raw_Data!AV14="Low",0.12)</f>
        <v>0.61</v>
      </c>
      <c r="AV14" cm="1">
        <f t="array" ref="AV14">_xlfn.IFS(Raw_Data!AW14="High",0.61,Raw_Data!AW14="Moderate",0.27,Raw_Data!AW14="Low",0.12)</f>
        <v>0.61</v>
      </c>
      <c r="AW14" cm="1">
        <f t="array" ref="AW14">_xlfn.IFS(Raw_Data!AX14="High",0.61,Raw_Data!AX14="Moderate",0.27,Raw_Data!AX14="Low",0.12)</f>
        <v>0.61</v>
      </c>
      <c r="AX14" cm="1">
        <f t="array" ref="AX14">_xlfn.IFS(Raw_Data!AY14="High",0.61,Raw_Data!AY14="Moderate",0.27,Raw_Data!AY14="Low",0.12)</f>
        <v>0.27</v>
      </c>
      <c r="AY14" cm="1">
        <f t="array" ref="AY14">_xlfn.IFS(Raw_Data!AZ14="High",0.61,Raw_Data!AZ14="Moderate",0.27,Raw_Data!AZ14="Low",0.12)</f>
        <v>0.12</v>
      </c>
      <c r="AZ14" cm="1">
        <f t="array" ref="AZ14">_xlfn.IFS(Raw_Data!BA14="High",0.61,Raw_Data!BA14="Moderate",0.27,Raw_Data!BA14="Low",0.12)</f>
        <v>0.27</v>
      </c>
      <c r="BA14" cm="1">
        <f t="array" ref="BA14">_xlfn.IFS(Raw_Data!BB14="High",0.61,Raw_Data!BB14="Moderate",0.27,Raw_Data!BB14="Low",0.12)</f>
        <v>0.12</v>
      </c>
      <c r="BB14" cm="1">
        <f t="array" ref="BB14">_xlfn.IFS(Raw_Data!BC14="High",0.61,Raw_Data!BC14="Moderate",0.27,Raw_Data!BC14="Low",0.12)</f>
        <v>0.12</v>
      </c>
      <c r="BC14" cm="1">
        <f t="array" ref="BC14">_xlfn.IFS(Raw_Data!BD14="High",0.61,Raw_Data!BD14="Moderate",0.27,Raw_Data!BD14="Low",0.12)</f>
        <v>0.27</v>
      </c>
      <c r="BD14" cm="1">
        <f t="array" ref="BD14">_xlfn.IFS(Raw_Data!BE14="High",0.61,Raw_Data!BE14="Moderate",0.27,Raw_Data!BE14="Low",0.12)</f>
        <v>0.12</v>
      </c>
      <c r="BE14" cm="1">
        <f t="array" ref="BE14">_xlfn.IFS(Raw_Data!BF14="High",0.61,Raw_Data!BF14="Moderate",0.27,Raw_Data!BF14="Low",0.12)</f>
        <v>0.12</v>
      </c>
      <c r="BF14" cm="1">
        <f t="array" ref="BF14">_xlfn.IFS(Raw_Data!BG14="High",0.61,Raw_Data!BG14="Moderate",0.27,Raw_Data!BG14="Low",0.12)</f>
        <v>0.12</v>
      </c>
      <c r="BG14" cm="1">
        <f t="array" ref="BG14">_xlfn.IFS(Raw_Data!BH14="High",0.61,Raw_Data!BH14="Moderate",0.27,Raw_Data!BH14="Low",0.12)</f>
        <v>0.27</v>
      </c>
      <c r="BH14" cm="1">
        <f t="array" ref="BH14">_xlfn.IFS(Raw_Data!BI14="High",0.61,Raw_Data!BI14="Moderate",0.27,Raw_Data!BI14="Low",0.12)</f>
        <v>0.12</v>
      </c>
      <c r="BI14" cm="1">
        <f t="array" ref="BI14">_xlfn.IFS(Raw_Data!BJ14="High",0.61,Raw_Data!BJ14="Moderate",0.27,Raw_Data!BJ14="Low",0.12)</f>
        <v>0.27</v>
      </c>
      <c r="BJ14" cm="1">
        <f t="array" ref="BJ14">_xlfn.IFS(Raw_Data!BK14="High",0.61,Raw_Data!BK14="Moderate",0.27,Raw_Data!BK14="Low",0.12)</f>
        <v>0.27</v>
      </c>
      <c r="BK14" cm="1">
        <f t="array" ref="BK14">_xlfn.IFS(Raw_Data!BL14="High",0.61,Raw_Data!BL14="Moderate",0.27,Raw_Data!BL14="Low",0.12)</f>
        <v>0.12</v>
      </c>
      <c r="BL14" cm="1">
        <f t="array" ref="BL14">_xlfn.IFS(Raw_Data!BM14="High",0.61,Raw_Data!BM14="Moderate",0.27,Raw_Data!BM14="Low",0.12)</f>
        <v>0.61</v>
      </c>
      <c r="BM14" cm="1">
        <f t="array" ref="BM14">_xlfn.IFS(Raw_Data!BN14="High",0.61,Raw_Data!BN14="Moderate",0.27,Raw_Data!BN14="Low",0.12)</f>
        <v>0.27</v>
      </c>
      <c r="BN14" cm="1">
        <f t="array" ref="BN14">_xlfn.IFS(Raw_Data!BO14="High",0.61,Raw_Data!BO14="Moderate",0.27,Raw_Data!BO14="Low",0.12)</f>
        <v>0.61</v>
      </c>
      <c r="BO14" cm="1">
        <f t="array" ref="BO14">_xlfn.IFS(Raw_Data!BP14="High",0.61,Raw_Data!BP14="Moderate",0.27,Raw_Data!BP14="Low",0.12)</f>
        <v>0.61</v>
      </c>
      <c r="BP14" cm="1">
        <f t="array" ref="BP14">_xlfn.IFS(Raw_Data!BQ14="High",0.61,Raw_Data!BQ14="Moderate",0.27,Raw_Data!BQ14="Low",0.12)</f>
        <v>0.61</v>
      </c>
      <c r="BQ14" cm="1">
        <f t="array" ref="BQ14">_xlfn.IFS(Raw_Data!BR14="High",0.61,Raw_Data!BR14="Moderate",0.27,Raw_Data!BR14="Low",0.12)</f>
        <v>0.61</v>
      </c>
      <c r="BR14" cm="1">
        <f t="array" ref="BR14">_xlfn.IFS(Raw_Data!BS14="High",0.61,Raw_Data!BS14="Moderate",0.27,Raw_Data!BS14="Low",0.12)</f>
        <v>0.27</v>
      </c>
      <c r="BS14" cm="1">
        <f t="array" ref="BS14">_xlfn.IFS(Raw_Data!BT14="High",0.61,Raw_Data!BT14="Moderate",0.27,Raw_Data!BT14="Low",0.12)</f>
        <v>0.61</v>
      </c>
      <c r="BT14" cm="1">
        <f t="array" ref="BT14">_xlfn.IFS(Raw_Data!BU14="High",0.61,Raw_Data!BU14="Moderate",0.27,Raw_Data!BU14="Low",0.12)</f>
        <v>0.61</v>
      </c>
      <c r="BU14" cm="1">
        <f t="array" ref="BU14">_xlfn.IFS(Raw_Data!BV14="High",0.61,Raw_Data!BV14="Moderate",0.27,Raw_Data!BV14="Low",0.12)</f>
        <v>0.61</v>
      </c>
      <c r="BV14" cm="1">
        <f t="array" ref="BV14">_xlfn.IFS(Raw_Data!BW14="High",0.61,Raw_Data!BW14="Moderate",0.27,Raw_Data!BW14="Low",0.12)</f>
        <v>0.61</v>
      </c>
      <c r="BW14" cm="1">
        <f t="array" ref="BW14">_xlfn.IFS(Raw_Data!BX14="High",0.61,Raw_Data!BX14="Moderate",0.27,Raw_Data!BX14="Low",0.12)</f>
        <v>0.27</v>
      </c>
      <c r="BX14" cm="1">
        <f t="array" ref="BX14">_xlfn.IFS(Raw_Data!BY14="High",0.61,Raw_Data!BY14="Moderate",0.27,Raw_Data!BY14="Low",0.12)</f>
        <v>0.61</v>
      </c>
      <c r="BY14" cm="1">
        <f t="array" ref="BY14">_xlfn.IFS(Raw_Data!BZ14="High",0.61,Raw_Data!BZ14="Moderate",0.27,Raw_Data!BZ14="Low",0.12)</f>
        <v>0.61</v>
      </c>
      <c r="BZ14" cm="1">
        <f t="array" ref="BZ14">_xlfn.IFS(Raw_Data!CA14="High",0.61,Raw_Data!CA14="Moderate",0.27,Raw_Data!CA14="Low",0.12)</f>
        <v>0.61</v>
      </c>
      <c r="CA14" cm="1">
        <f t="array" ref="CA14">_xlfn.IFS(Raw_Data!CB14="High",0.61,Raw_Data!CB14="Moderate",0.27,Raw_Data!CB14="Low",0.12)</f>
        <v>0.61</v>
      </c>
      <c r="CB14" cm="1">
        <f t="array" ref="CB14">_xlfn.IFS(Raw_Data!CC14="High",0.61,Raw_Data!CC14="Moderate",0.27,Raw_Data!CC14="Low",0.12)</f>
        <v>0.27</v>
      </c>
      <c r="CC14" cm="1">
        <f t="array" ref="CC14">_xlfn.IFS(Raw_Data!CD14="High",0.61,Raw_Data!CD14="Moderate",0.27,Raw_Data!CD14="Low",0.12)</f>
        <v>0.61</v>
      </c>
      <c r="CD14" cm="1">
        <f t="array" ref="CD14">_xlfn.IFS(Raw_Data!CE14="High",0.61,Raw_Data!CE14="Moderate",0.27,Raw_Data!CE14="Low",0.12)</f>
        <v>0.27</v>
      </c>
      <c r="CE14" cm="1">
        <f t="array" ref="CE14">_xlfn.IFS(Raw_Data!CF14="High",0.61,Raw_Data!CF14="Moderate",0.27,Raw_Data!CF14="Low",0.12)</f>
        <v>0.27</v>
      </c>
      <c r="CF14" cm="1">
        <f t="array" ref="CF14">_xlfn.IFS(Raw_Data!CG14="High",0.61,Raw_Data!CG14="Moderate",0.27,Raw_Data!CG14="Low",0.12)</f>
        <v>0.27</v>
      </c>
      <c r="CG14" cm="1">
        <f t="array" ref="CG14">_xlfn.IFS(Raw_Data!CH14="High",0.61,Raw_Data!CH14="Moderate",0.27,Raw_Data!CH14="Low",0.12)</f>
        <v>0.12</v>
      </c>
      <c r="CH14" cm="1">
        <f t="array" ref="CH14">_xlfn.IFS(Raw_Data!CI14="High",0.61,Raw_Data!CI14="Moderate",0.27,Raw_Data!CI14="Low",0.12)</f>
        <v>0.61</v>
      </c>
      <c r="CI14" cm="1">
        <f t="array" ref="CI14">_xlfn.IFS(Raw_Data!CJ14="High",0.61,Raw_Data!CJ14="Moderate",0.27,Raw_Data!CJ14="Low",0.12)</f>
        <v>0.61</v>
      </c>
      <c r="CJ14" cm="1">
        <f t="array" ref="CJ14">_xlfn.IFS(Raw_Data!CK14="High",0.61,Raw_Data!CK14="Moderate",0.27,Raw_Data!CK14="Low",0.12)</f>
        <v>0.27</v>
      </c>
      <c r="CK14" cm="1">
        <f t="array" ref="CK14">_xlfn.IFS(Raw_Data!CL14="High",0.61,Raw_Data!CL14="Moderate",0.27,Raw_Data!CL14="Low",0.12)</f>
        <v>0.27</v>
      </c>
      <c r="CL14" cm="1">
        <f t="array" ref="CL14">_xlfn.IFS(Raw_Data!CM14="High",0.61,Raw_Data!CM14="Moderate",0.27,Raw_Data!CM14="Low",0.12)</f>
        <v>0.27</v>
      </c>
      <c r="CM14" cm="1">
        <f t="array" ref="CM14">_xlfn.IFS(Raw_Data!CN14="High",0.61,Raw_Data!CN14="Moderate",0.27,Raw_Data!CN14="Low",0.12)</f>
        <v>0.61</v>
      </c>
      <c r="CN14" cm="1">
        <f t="array" ref="CN14">_xlfn.IFS(Raw_Data!CO14="High",0.61,Raw_Data!CO14="Moderate",0.27,Raw_Data!CO14="Low",0.12)</f>
        <v>0.61</v>
      </c>
      <c r="CO14" cm="1">
        <f t="array" ref="CO14">_xlfn.IFS(Raw_Data!CP14="High",0.61,Raw_Data!CP14="Moderate",0.27,Raw_Data!CP14="Low",0.12)</f>
        <v>0.61</v>
      </c>
      <c r="CP14" cm="1">
        <f t="array" ref="CP14">_xlfn.IFS(Raw_Data!CQ14="High",0.61,Raw_Data!CQ14="Moderate",0.27,Raw_Data!CQ14="Low",0.12)</f>
        <v>0.61</v>
      </c>
      <c r="CQ14" cm="1">
        <f t="array" ref="CQ14">_xlfn.IFS(Raw_Data!CR14="High",0.61,Raw_Data!CR14="Moderate",0.27,Raw_Data!CR14="Low",0.12)</f>
        <v>0.27</v>
      </c>
      <c r="CR14" cm="1">
        <f t="array" ref="CR14">_xlfn.IFS(Raw_Data!CS14="High",0.61,Raw_Data!CS14="Moderate",0.27,Raw_Data!CS14="Low",0.12)</f>
        <v>0.61</v>
      </c>
      <c r="CS14" cm="1">
        <f t="array" ref="CS14">_xlfn.IFS(Raw_Data!CT14="High",0.61,Raw_Data!CT14="Moderate",0.27,Raw_Data!CT14="Low",0.12)</f>
        <v>0.27</v>
      </c>
      <c r="CT14" cm="1">
        <f t="array" ref="CT14">_xlfn.IFS(Raw_Data!CU14="High",0.61,Raw_Data!CU14="Moderate",0.27,Raw_Data!CU14="Low",0.12)</f>
        <v>0.27</v>
      </c>
      <c r="CU14" cm="1">
        <f t="array" ref="CU14">_xlfn.IFS(Raw_Data!CV14="High",0.61,Raw_Data!CV14="Moderate",0.27,Raw_Data!CV14="Low",0.12)</f>
        <v>0.27</v>
      </c>
      <c r="CV14" cm="1">
        <f t="array" ref="CV14">_xlfn.IFS(Raw_Data!CW14="High",0.61,Raw_Data!CW14="Moderate",0.27,Raw_Data!CW14="Low",0.12)</f>
        <v>0.12</v>
      </c>
      <c r="CW14" cm="1">
        <f t="array" ref="CW14">_xlfn.IFS(Raw_Data!CX14="High",0.61,Raw_Data!CX14="Moderate",0.27,Raw_Data!CX14="Low",0.12)</f>
        <v>0.61</v>
      </c>
      <c r="CX14" cm="1">
        <f t="array" ref="CX14">_xlfn.IFS(Raw_Data!CY14="High",0.61,Raw_Data!CY14="Moderate",0.27,Raw_Data!CY14="Low",0.12)</f>
        <v>0.61</v>
      </c>
      <c r="CY14" cm="1">
        <f t="array" ref="CY14">_xlfn.IFS(Raw_Data!CZ14="High",0.61,Raw_Data!CZ14="Moderate",0.27,Raw_Data!CZ14="Low",0.12)</f>
        <v>0.61</v>
      </c>
      <c r="CZ14" cm="1">
        <f t="array" ref="CZ14">_xlfn.IFS(Raw_Data!DA14="High",0.61,Raw_Data!DA14="Moderate",0.27,Raw_Data!DA14="Low",0.12)</f>
        <v>0.61</v>
      </c>
      <c r="DA14" cm="1">
        <f t="array" ref="DA14">_xlfn.IFS(Raw_Data!DB14="High",0.61,Raw_Data!DB14="Moderate",0.27,Raw_Data!DB14="Low",0.12)</f>
        <v>0.27</v>
      </c>
      <c r="DB14" cm="1">
        <f t="array" ref="DB14">_xlfn.IFS(Raw_Data!DC14="High",0.61,Raw_Data!DC14="Moderate",0.27,Raw_Data!DC14="Low",0.12)</f>
        <v>0.61</v>
      </c>
      <c r="DC14" cm="1">
        <f t="array" ref="DC14">_xlfn.IFS(Raw_Data!DD14="High",0.61,Raw_Data!DD14="Moderate",0.27,Raw_Data!DD14="Low",0.12)</f>
        <v>0.27</v>
      </c>
      <c r="DD14" cm="1">
        <f t="array" ref="DD14">_xlfn.IFS(Raw_Data!DE14="High",0.61,Raw_Data!DE14="Moderate",0.27,Raw_Data!DE14="Low",0.12)</f>
        <v>0.27</v>
      </c>
      <c r="DE14" cm="1">
        <f t="array" ref="DE14">_xlfn.IFS(Raw_Data!DF14="High",0.61,Raw_Data!DF14="Moderate",0.27,Raw_Data!DF14="Low",0.12)</f>
        <v>0.27</v>
      </c>
      <c r="DF14" cm="1">
        <f t="array" ref="DF14">_xlfn.IFS(Raw_Data!DG14="High",0.61,Raw_Data!DG14="Moderate",0.27,Raw_Data!DG14="Low",0.12)</f>
        <v>0.27</v>
      </c>
      <c r="DG14" cm="1">
        <f t="array" ref="DG14">_xlfn.IFS(Raw_Data!DH14="High",0.61,Raw_Data!DH14="Moderate",0.27,Raw_Data!DH14="Low",0.12)</f>
        <v>0.27</v>
      </c>
      <c r="DH14" cm="1">
        <f t="array" ref="DH14">_xlfn.IFS(Raw_Data!DI14="High",0.61,Raw_Data!DI14="Moderate",0.27,Raw_Data!DI14="Low",0.12)</f>
        <v>0.27</v>
      </c>
      <c r="DI14" cm="1">
        <f t="array" ref="DI14">_xlfn.IFS(Raw_Data!DJ14="High",0.61,Raw_Data!DJ14="Moderate",0.27,Raw_Data!DJ14="Low",0.12)</f>
        <v>0.27</v>
      </c>
      <c r="DJ14" cm="1">
        <f t="array" ref="DJ14">_xlfn.IFS(Raw_Data!DK14="High",0.61,Raw_Data!DK14="Moderate",0.27,Raw_Data!DK14="Low",0.12)</f>
        <v>0.27</v>
      </c>
      <c r="DK14" cm="1">
        <f t="array" ref="DK14">_xlfn.IFS(Raw_Data!DL14="High",0.61,Raw_Data!DL14="Moderate",0.27,Raw_Data!DL14="Low",0.12)</f>
        <v>0.27</v>
      </c>
      <c r="DL14" cm="1">
        <f t="array" ref="DL14">_xlfn.IFS(Raw_Data!DM14="High",0.61,Raw_Data!DM14="Moderate",0.27,Raw_Data!DM14="Low",0.12)</f>
        <v>0.27</v>
      </c>
      <c r="DM14" cm="1">
        <f t="array" ref="DM14">_xlfn.IFS(Raw_Data!DN14="High",0.61,Raw_Data!DN14="Moderate",0.27,Raw_Data!DN14="Low",0.12)</f>
        <v>0.27</v>
      </c>
      <c r="DN14" cm="1">
        <f t="array" ref="DN14">_xlfn.IFS(Raw_Data!DO14="High",0.61,Raw_Data!DO14="Moderate",0.27,Raw_Data!DO14="Low",0.12)</f>
        <v>0.27</v>
      </c>
      <c r="DO14" cm="1">
        <f t="array" ref="DO14">_xlfn.IFS(Raw_Data!DP14="High",0.61,Raw_Data!DP14="Moderate",0.27,Raw_Data!DP14="Low",0.12)</f>
        <v>0.27</v>
      </c>
      <c r="DP14" cm="1">
        <f t="array" ref="DP14">_xlfn.IFS(Raw_Data!DQ14="High",0.61,Raw_Data!DQ14="Moderate",0.27,Raw_Data!DQ14="Low",0.12)</f>
        <v>0.27</v>
      </c>
      <c r="DQ14" cm="1">
        <f t="array" ref="DQ14">_xlfn.IFS(Raw_Data!DR14="High",0.61,Raw_Data!DR14="Moderate",0.27,Raw_Data!DR14="Low",0.12)</f>
        <v>0.27</v>
      </c>
      <c r="DR14" cm="1">
        <f t="array" ref="DR14">_xlfn.IFS(Raw_Data!DS14="High",0.61,Raw_Data!DS14="Moderate",0.27,Raw_Data!DS14="Low",0.12)</f>
        <v>0.27</v>
      </c>
      <c r="DS14" cm="1">
        <f t="array" ref="DS14">_xlfn.IFS(Raw_Data!DT14="High",0.61,Raw_Data!DT14="Moderate",0.27,Raw_Data!DT14="Low",0.12)</f>
        <v>0.27</v>
      </c>
      <c r="DT14" cm="1">
        <f t="array" ref="DT14">_xlfn.IFS(Raw_Data!DU14="High",0.61,Raw_Data!DU14="Moderate",0.27,Raw_Data!DU14="Low",0.12)</f>
        <v>0.27</v>
      </c>
      <c r="DU14" cm="1">
        <f t="array" ref="DU14">_xlfn.IFS(Raw_Data!DV14="High",0.61,Raw_Data!DV14="Moderate",0.27,Raw_Data!DV14="Low",0.12)</f>
        <v>0.12</v>
      </c>
      <c r="DV14">
        <f t="shared" si="0"/>
        <v>0.35050000000000026</v>
      </c>
    </row>
    <row r="15" spans="1:126" x14ac:dyDescent="0.2">
      <c r="A15" t="s">
        <v>127</v>
      </c>
      <c r="B15" t="str">
        <f>Raw_Data!C15</f>
        <v>Uknown</v>
      </c>
      <c r="C15" t="str">
        <f>Raw_Data!D15</f>
        <v>Implementer</v>
      </c>
      <c r="D15" t="str">
        <f>Raw_Data!E15</f>
        <v>Significantly involved</v>
      </c>
      <c r="E15" t="str">
        <f>Raw_Data!F15</f>
        <v>Significantly involved</v>
      </c>
      <c r="F15" cm="1">
        <f t="array" ref="F15">_xlfn.IFS(Raw_Data!G15="High",0.61,Raw_Data!G15="Moderate",0.27,Raw_Data!G15="Low",0.12)</f>
        <v>0.61</v>
      </c>
      <c r="G15" cm="1">
        <f t="array" ref="G15">_xlfn.IFS(Raw_Data!H15="High",0.61,Raw_Data!H15="Moderate",0.27,Raw_Data!H15="Low",0.12)</f>
        <v>0.61</v>
      </c>
      <c r="H15" cm="1">
        <f t="array" ref="H15">_xlfn.IFS(Raw_Data!I15="High",0.61,Raw_Data!I15="Moderate",0.27,Raw_Data!I15="Low",0.12)</f>
        <v>0.61</v>
      </c>
      <c r="I15" cm="1">
        <f t="array" ref="I15">_xlfn.IFS(Raw_Data!J15="High",0.61,Raw_Data!J15="Moderate",0.27,Raw_Data!J15="Low",0.12)</f>
        <v>0.27</v>
      </c>
      <c r="J15" cm="1">
        <f t="array" ref="J15">_xlfn.IFS(Raw_Data!K15="High",0.61,Raw_Data!K15="Moderate",0.27,Raw_Data!K15="Low",0.12)</f>
        <v>0.27</v>
      </c>
      <c r="K15" cm="1">
        <f t="array" ref="K15">_xlfn.IFS(Raw_Data!L15="High",0.61,Raw_Data!L15="Moderate",0.27,Raw_Data!L15="Low",0.12)</f>
        <v>0.61</v>
      </c>
      <c r="L15" cm="1">
        <f t="array" ref="L15">_xlfn.IFS(Raw_Data!M15="High",0.61,Raw_Data!M15="Moderate",0.27,Raw_Data!M15="Low",0.12)</f>
        <v>0.61</v>
      </c>
      <c r="M15" cm="1">
        <f t="array" ref="M15">_xlfn.IFS(Raw_Data!N15="High",0.61,Raw_Data!N15="Moderate",0.27,Raw_Data!N15="Low",0.12)</f>
        <v>0.61</v>
      </c>
      <c r="N15" cm="1">
        <f t="array" ref="N15">_xlfn.IFS(Raw_Data!O15="High",0.61,Raw_Data!O15="Moderate",0.27,Raw_Data!O15="Low",0.12)</f>
        <v>0.12</v>
      </c>
      <c r="O15" cm="1">
        <f t="array" ref="O15">_xlfn.IFS(Raw_Data!P15="High",0.61,Raw_Data!P15="Moderate",0.27,Raw_Data!P15="Low",0.12)</f>
        <v>0.12</v>
      </c>
      <c r="P15" cm="1">
        <f t="array" ref="P15">_xlfn.IFS(Raw_Data!Q15="High",0.61,Raw_Data!Q15="Moderate",0.27,Raw_Data!Q15="Low",0.12)</f>
        <v>0.27</v>
      </c>
      <c r="Q15" cm="1">
        <f t="array" ref="Q15">_xlfn.IFS(Raw_Data!R15="High",0.61,Raw_Data!R15="Moderate",0.27,Raw_Data!R15="Low",0.12)</f>
        <v>0.61</v>
      </c>
      <c r="R15" cm="1">
        <f t="array" ref="R15">_xlfn.IFS(Raw_Data!S15="High",0.61,Raw_Data!S15="Moderate",0.27,Raw_Data!S15="Low",0.12)</f>
        <v>0.61</v>
      </c>
      <c r="S15" cm="1">
        <f t="array" ref="S15">_xlfn.IFS(Raw_Data!T15="High",0.61,Raw_Data!T15="Moderate",0.27,Raw_Data!T15="Low",0.12)</f>
        <v>0.27</v>
      </c>
      <c r="T15" cm="1">
        <f t="array" ref="T15">_xlfn.IFS(Raw_Data!U15="High",0.61,Raw_Data!U15="Moderate",0.27,Raw_Data!U15="Low",0.12)</f>
        <v>0.12</v>
      </c>
      <c r="U15" cm="1">
        <f t="array" ref="U15">_xlfn.IFS(Raw_Data!V15="High",0.61,Raw_Data!V15="Moderate",0.27,Raw_Data!V15="Low",0.12)</f>
        <v>0.27</v>
      </c>
      <c r="V15" cm="1">
        <f t="array" ref="V15">_xlfn.IFS(Raw_Data!W15="High",0.61,Raw_Data!W15="Moderate",0.27,Raw_Data!W15="Low",0.12)</f>
        <v>0.61</v>
      </c>
      <c r="W15" cm="1">
        <f t="array" ref="W15">_xlfn.IFS(Raw_Data!X15="High",0.61,Raw_Data!X15="Moderate",0.27,Raw_Data!X15="Low",0.12)</f>
        <v>0.61</v>
      </c>
      <c r="X15" cm="1">
        <f t="array" ref="X15">_xlfn.IFS(Raw_Data!Y15="High",0.61,Raw_Data!Y15="Moderate",0.27,Raw_Data!Y15="Low",0.12)</f>
        <v>0.12</v>
      </c>
      <c r="Y15" cm="1">
        <f t="array" ref="Y15">_xlfn.IFS(Raw_Data!Z15="High",0.61,Raw_Data!Z15="Moderate",0.27,Raw_Data!Z15="Low",0.12)</f>
        <v>0.12</v>
      </c>
      <c r="Z15" cm="1">
        <f t="array" ref="Z15">_xlfn.IFS(Raw_Data!AA15="High",0.61,Raw_Data!AA15="Moderate",0.27,Raw_Data!AA15="Low",0.12)</f>
        <v>0.27</v>
      </c>
      <c r="AA15" cm="1">
        <f t="array" ref="AA15">_xlfn.IFS(Raw_Data!AB15="High",0.61,Raw_Data!AB15="Moderate",0.27,Raw_Data!AB15="Low",0.12)</f>
        <v>0.61</v>
      </c>
      <c r="AB15" cm="1">
        <f t="array" ref="AB15">_xlfn.IFS(Raw_Data!AC15="High",0.61,Raw_Data!AC15="Moderate",0.27,Raw_Data!AC15="Low",0.12)</f>
        <v>0.27</v>
      </c>
      <c r="AC15" cm="1">
        <f t="array" ref="AC15">_xlfn.IFS(Raw_Data!AD15="High",0.61,Raw_Data!AD15="Moderate",0.27,Raw_Data!AD15="Low",0.12)</f>
        <v>0.12</v>
      </c>
      <c r="AD15" cm="1">
        <f t="array" ref="AD15">_xlfn.IFS(Raw_Data!AE15="High",0.61,Raw_Data!AE15="Moderate",0.27,Raw_Data!AE15="Low",0.12)</f>
        <v>0.12</v>
      </c>
      <c r="AE15" cm="1">
        <f t="array" ref="AE15">_xlfn.IFS(Raw_Data!AF15="High",0.61,Raw_Data!AF15="Moderate",0.27,Raw_Data!AF15="Low",0.12)</f>
        <v>0.27</v>
      </c>
      <c r="AF15" cm="1">
        <f t="array" ref="AF15">_xlfn.IFS(Raw_Data!AG15="High",0.61,Raw_Data!AG15="Moderate",0.27,Raw_Data!AG15="Low",0.12)</f>
        <v>0.61</v>
      </c>
      <c r="AG15" cm="1">
        <f t="array" ref="AG15">_xlfn.IFS(Raw_Data!AH15="High",0.61,Raw_Data!AH15="Moderate",0.27,Raw_Data!AH15="Low",0.12)</f>
        <v>0.61</v>
      </c>
      <c r="AH15" cm="1">
        <f t="array" ref="AH15">_xlfn.IFS(Raw_Data!AI15="High",0.61,Raw_Data!AI15="Moderate",0.27,Raw_Data!AI15="Low",0.12)</f>
        <v>0.27</v>
      </c>
      <c r="AI15" cm="1">
        <f t="array" ref="AI15">_xlfn.IFS(Raw_Data!AJ15="High",0.61,Raw_Data!AJ15="Moderate",0.27,Raw_Data!AJ15="Low",0.12)</f>
        <v>0.27</v>
      </c>
      <c r="AJ15" cm="1">
        <f t="array" ref="AJ15">_xlfn.IFS(Raw_Data!AK15="High",0.61,Raw_Data!AK15="Moderate",0.27,Raw_Data!AK15="Low",0.12)</f>
        <v>0.61</v>
      </c>
      <c r="AK15" cm="1">
        <f t="array" ref="AK15">_xlfn.IFS(Raw_Data!AL15="High",0.61,Raw_Data!AL15="Moderate",0.27,Raw_Data!AL15="Low",0.12)</f>
        <v>0.61</v>
      </c>
      <c r="AL15" cm="1">
        <f t="array" ref="AL15">_xlfn.IFS(Raw_Data!AM15="High",0.61,Raw_Data!AM15="Moderate",0.27,Raw_Data!AM15="Low",0.12)</f>
        <v>0.61</v>
      </c>
      <c r="AM15" cm="1">
        <f t="array" ref="AM15">_xlfn.IFS(Raw_Data!AN15="High",0.61,Raw_Data!AN15="Moderate",0.27,Raw_Data!AN15="Low",0.12)</f>
        <v>0.27</v>
      </c>
      <c r="AN15" cm="1">
        <f t="array" ref="AN15">_xlfn.IFS(Raw_Data!AO15="High",0.61,Raw_Data!AO15="Moderate",0.27,Raw_Data!AO15="Low",0.12)</f>
        <v>0.27</v>
      </c>
      <c r="AO15" cm="1">
        <f t="array" ref="AO15">_xlfn.IFS(Raw_Data!AP15="High",0.61,Raw_Data!AP15="Moderate",0.27,Raw_Data!AP15="Low",0.12)</f>
        <v>0.61</v>
      </c>
      <c r="AP15" cm="1">
        <f t="array" ref="AP15">_xlfn.IFS(Raw_Data!AQ15="High",0.61,Raw_Data!AQ15="Moderate",0.27,Raw_Data!AQ15="Low",0.12)</f>
        <v>0.61</v>
      </c>
      <c r="AQ15" cm="1">
        <f t="array" ref="AQ15">_xlfn.IFS(Raw_Data!AR15="High",0.61,Raw_Data!AR15="Moderate",0.27,Raw_Data!AR15="Low",0.12)</f>
        <v>0.61</v>
      </c>
      <c r="AR15" cm="1">
        <f t="array" ref="AR15">_xlfn.IFS(Raw_Data!AS15="High",0.61,Raw_Data!AS15="Moderate",0.27,Raw_Data!AS15="Low",0.12)</f>
        <v>0.27</v>
      </c>
      <c r="AS15" cm="1">
        <f t="array" ref="AS15">_xlfn.IFS(Raw_Data!AT15="High",0.61,Raw_Data!AT15="Moderate",0.27,Raw_Data!AT15="Low",0.12)</f>
        <v>0.12</v>
      </c>
      <c r="AT15" cm="1">
        <f t="array" ref="AT15">_xlfn.IFS(Raw_Data!AU15="High",0.61,Raw_Data!AU15="Moderate",0.27,Raw_Data!AU15="Low",0.12)</f>
        <v>0.27</v>
      </c>
      <c r="AU15" cm="1">
        <f t="array" ref="AU15">_xlfn.IFS(Raw_Data!AV15="High",0.61,Raw_Data!AV15="Moderate",0.27,Raw_Data!AV15="Low",0.12)</f>
        <v>0.61</v>
      </c>
      <c r="AV15" cm="1">
        <f t="array" ref="AV15">_xlfn.IFS(Raw_Data!AW15="High",0.61,Raw_Data!AW15="Moderate",0.27,Raw_Data!AW15="Low",0.12)</f>
        <v>0.61</v>
      </c>
      <c r="AW15" cm="1">
        <f t="array" ref="AW15">_xlfn.IFS(Raw_Data!AX15="High",0.61,Raw_Data!AX15="Moderate",0.27,Raw_Data!AX15="Low",0.12)</f>
        <v>0.61</v>
      </c>
      <c r="AX15" cm="1">
        <f t="array" ref="AX15">_xlfn.IFS(Raw_Data!AY15="High",0.61,Raw_Data!AY15="Moderate",0.27,Raw_Data!AY15="Low",0.12)</f>
        <v>0.27</v>
      </c>
      <c r="AY15" cm="1">
        <f t="array" ref="AY15">_xlfn.IFS(Raw_Data!AZ15="High",0.61,Raw_Data!AZ15="Moderate",0.27,Raw_Data!AZ15="Low",0.12)</f>
        <v>0.27</v>
      </c>
      <c r="AZ15" cm="1">
        <f t="array" ref="AZ15">_xlfn.IFS(Raw_Data!BA15="High",0.61,Raw_Data!BA15="Moderate",0.27,Raw_Data!BA15="Low",0.12)</f>
        <v>0.61</v>
      </c>
      <c r="BA15" cm="1">
        <f t="array" ref="BA15">_xlfn.IFS(Raw_Data!BB15="High",0.61,Raw_Data!BB15="Moderate",0.27,Raw_Data!BB15="Low",0.12)</f>
        <v>0.61</v>
      </c>
      <c r="BB15" cm="1">
        <f t="array" ref="BB15">_xlfn.IFS(Raw_Data!BC15="High",0.61,Raw_Data!BC15="Moderate",0.27,Raw_Data!BC15="Low",0.12)</f>
        <v>0.27</v>
      </c>
      <c r="BC15" cm="1">
        <f t="array" ref="BC15">_xlfn.IFS(Raw_Data!BD15="High",0.61,Raw_Data!BD15="Moderate",0.27,Raw_Data!BD15="Low",0.12)</f>
        <v>0.27</v>
      </c>
      <c r="BD15" cm="1">
        <f t="array" ref="BD15">_xlfn.IFS(Raw_Data!BE15="High",0.61,Raw_Data!BE15="Moderate",0.27,Raw_Data!BE15="Low",0.12)</f>
        <v>0.27</v>
      </c>
      <c r="BE15" cm="1">
        <f t="array" ref="BE15">_xlfn.IFS(Raw_Data!BF15="High",0.61,Raw_Data!BF15="Moderate",0.27,Raw_Data!BF15="Low",0.12)</f>
        <v>0.27</v>
      </c>
      <c r="BF15" cm="1">
        <f t="array" ref="BF15">_xlfn.IFS(Raw_Data!BG15="High",0.61,Raw_Data!BG15="Moderate",0.27,Raw_Data!BG15="Low",0.12)</f>
        <v>0.12</v>
      </c>
      <c r="BG15" cm="1">
        <f t="array" ref="BG15">_xlfn.IFS(Raw_Data!BH15="High",0.61,Raw_Data!BH15="Moderate",0.27,Raw_Data!BH15="Low",0.12)</f>
        <v>0.27</v>
      </c>
      <c r="BH15" cm="1">
        <f t="array" ref="BH15">_xlfn.IFS(Raw_Data!BI15="High",0.61,Raw_Data!BI15="Moderate",0.27,Raw_Data!BI15="Low",0.12)</f>
        <v>0.27</v>
      </c>
      <c r="BI15" cm="1">
        <f t="array" ref="BI15">_xlfn.IFS(Raw_Data!BJ15="High",0.61,Raw_Data!BJ15="Moderate",0.27,Raw_Data!BJ15="Low",0.12)</f>
        <v>0.61</v>
      </c>
      <c r="BJ15" cm="1">
        <f t="array" ref="BJ15">_xlfn.IFS(Raw_Data!BK15="High",0.61,Raw_Data!BK15="Moderate",0.27,Raw_Data!BK15="Low",0.12)</f>
        <v>0.61</v>
      </c>
      <c r="BK15" cm="1">
        <f t="array" ref="BK15">_xlfn.IFS(Raw_Data!BL15="High",0.61,Raw_Data!BL15="Moderate",0.27,Raw_Data!BL15="Low",0.12)</f>
        <v>0.61</v>
      </c>
      <c r="BL15" cm="1">
        <f t="array" ref="BL15">_xlfn.IFS(Raw_Data!BM15="High",0.61,Raw_Data!BM15="Moderate",0.27,Raw_Data!BM15="Low",0.12)</f>
        <v>0.61</v>
      </c>
      <c r="BM15" cm="1">
        <f t="array" ref="BM15">_xlfn.IFS(Raw_Data!BN15="High",0.61,Raw_Data!BN15="Moderate",0.27,Raw_Data!BN15="Low",0.12)</f>
        <v>0.27</v>
      </c>
      <c r="BN15" cm="1">
        <f t="array" ref="BN15">_xlfn.IFS(Raw_Data!BO15="High",0.61,Raw_Data!BO15="Moderate",0.27,Raw_Data!BO15="Low",0.12)</f>
        <v>0.61</v>
      </c>
      <c r="BO15" cm="1">
        <f t="array" ref="BO15">_xlfn.IFS(Raw_Data!BP15="High",0.61,Raw_Data!BP15="Moderate",0.27,Raw_Data!BP15="Low",0.12)</f>
        <v>0.61</v>
      </c>
      <c r="BP15" cm="1">
        <f t="array" ref="BP15">_xlfn.IFS(Raw_Data!BQ15="High",0.61,Raw_Data!BQ15="Moderate",0.27,Raw_Data!BQ15="Low",0.12)</f>
        <v>0.61</v>
      </c>
      <c r="BQ15" cm="1">
        <f t="array" ref="BQ15">_xlfn.IFS(Raw_Data!BR15="High",0.61,Raw_Data!BR15="Moderate",0.27,Raw_Data!BR15="Low",0.12)</f>
        <v>0.61</v>
      </c>
      <c r="BR15" cm="1">
        <f t="array" ref="BR15">_xlfn.IFS(Raw_Data!BS15="High",0.61,Raw_Data!BS15="Moderate",0.27,Raw_Data!BS15="Low",0.12)</f>
        <v>0.27</v>
      </c>
      <c r="BS15" cm="1">
        <f t="array" ref="BS15">_xlfn.IFS(Raw_Data!BT15="High",0.61,Raw_Data!BT15="Moderate",0.27,Raw_Data!BT15="Low",0.12)</f>
        <v>0.61</v>
      </c>
      <c r="BT15" cm="1">
        <f t="array" ref="BT15">_xlfn.IFS(Raw_Data!BU15="High",0.61,Raw_Data!BU15="Moderate",0.27,Raw_Data!BU15="Low",0.12)</f>
        <v>0.61</v>
      </c>
      <c r="BU15" cm="1">
        <f t="array" ref="BU15">_xlfn.IFS(Raw_Data!BV15="High",0.61,Raw_Data!BV15="Moderate",0.27,Raw_Data!BV15="Low",0.12)</f>
        <v>0.61</v>
      </c>
      <c r="BV15" cm="1">
        <f t="array" ref="BV15">_xlfn.IFS(Raw_Data!BW15="High",0.61,Raw_Data!BW15="Moderate",0.27,Raw_Data!BW15="Low",0.12)</f>
        <v>0.61</v>
      </c>
      <c r="BW15" cm="1">
        <f t="array" ref="BW15">_xlfn.IFS(Raw_Data!BX15="High",0.61,Raw_Data!BX15="Moderate",0.27,Raw_Data!BX15="Low",0.12)</f>
        <v>0.27</v>
      </c>
      <c r="BX15" cm="1">
        <f t="array" ref="BX15">_xlfn.IFS(Raw_Data!BY15="High",0.61,Raw_Data!BY15="Moderate",0.27,Raw_Data!BY15="Low",0.12)</f>
        <v>0.61</v>
      </c>
      <c r="BY15" cm="1">
        <f t="array" ref="BY15">_xlfn.IFS(Raw_Data!BZ15="High",0.61,Raw_Data!BZ15="Moderate",0.27,Raw_Data!BZ15="Low",0.12)</f>
        <v>0.61</v>
      </c>
      <c r="BZ15" cm="1">
        <f t="array" ref="BZ15">_xlfn.IFS(Raw_Data!CA15="High",0.61,Raw_Data!CA15="Moderate",0.27,Raw_Data!CA15="Low",0.12)</f>
        <v>0.61</v>
      </c>
      <c r="CA15" cm="1">
        <f t="array" ref="CA15">_xlfn.IFS(Raw_Data!CB15="High",0.61,Raw_Data!CB15="Moderate",0.27,Raw_Data!CB15="Low",0.12)</f>
        <v>0.61</v>
      </c>
      <c r="CB15" cm="1">
        <f t="array" ref="CB15">_xlfn.IFS(Raw_Data!CC15="High",0.61,Raw_Data!CC15="Moderate",0.27,Raw_Data!CC15="Low",0.12)</f>
        <v>0.27</v>
      </c>
      <c r="CC15" cm="1">
        <f t="array" ref="CC15">_xlfn.IFS(Raw_Data!CD15="High",0.61,Raw_Data!CD15="Moderate",0.27,Raw_Data!CD15="Low",0.12)</f>
        <v>0.61</v>
      </c>
      <c r="CD15" cm="1">
        <f t="array" ref="CD15">_xlfn.IFS(Raw_Data!CE15="High",0.61,Raw_Data!CE15="Moderate",0.27,Raw_Data!CE15="Low",0.12)</f>
        <v>0.61</v>
      </c>
      <c r="CE15" cm="1">
        <f t="array" ref="CE15">_xlfn.IFS(Raw_Data!CF15="High",0.61,Raw_Data!CF15="Moderate",0.27,Raw_Data!CF15="Low",0.12)</f>
        <v>0.61</v>
      </c>
      <c r="CF15" cm="1">
        <f t="array" ref="CF15">_xlfn.IFS(Raw_Data!CG15="High",0.61,Raw_Data!CG15="Moderate",0.27,Raw_Data!CG15="Low",0.12)</f>
        <v>0.61</v>
      </c>
      <c r="CG15" cm="1">
        <f t="array" ref="CG15">_xlfn.IFS(Raw_Data!CH15="High",0.61,Raw_Data!CH15="Moderate",0.27,Raw_Data!CH15="Low",0.12)</f>
        <v>0.27</v>
      </c>
      <c r="CH15" cm="1">
        <f t="array" ref="CH15">_xlfn.IFS(Raw_Data!CI15="High",0.61,Raw_Data!CI15="Moderate",0.27,Raw_Data!CI15="Low",0.12)</f>
        <v>0.27</v>
      </c>
      <c r="CI15" cm="1">
        <f t="array" ref="CI15">_xlfn.IFS(Raw_Data!CJ15="High",0.61,Raw_Data!CJ15="Moderate",0.27,Raw_Data!CJ15="Low",0.12)</f>
        <v>0.61</v>
      </c>
      <c r="CJ15" cm="1">
        <f t="array" ref="CJ15">_xlfn.IFS(Raw_Data!CK15="High",0.61,Raw_Data!CK15="Moderate",0.27,Raw_Data!CK15="Low",0.12)</f>
        <v>0.61</v>
      </c>
      <c r="CK15" cm="1">
        <f t="array" ref="CK15">_xlfn.IFS(Raw_Data!CL15="High",0.61,Raw_Data!CL15="Moderate",0.27,Raw_Data!CL15="Low",0.12)</f>
        <v>0.61</v>
      </c>
      <c r="CL15" cm="1">
        <f t="array" ref="CL15">_xlfn.IFS(Raw_Data!CM15="High",0.61,Raw_Data!CM15="Moderate",0.27,Raw_Data!CM15="Low",0.12)</f>
        <v>0.27</v>
      </c>
      <c r="CM15" cm="1">
        <f t="array" ref="CM15">_xlfn.IFS(Raw_Data!CN15="High",0.61,Raw_Data!CN15="Moderate",0.27,Raw_Data!CN15="Low",0.12)</f>
        <v>0.27</v>
      </c>
      <c r="CN15" cm="1">
        <f t="array" ref="CN15">_xlfn.IFS(Raw_Data!CO15="High",0.61,Raw_Data!CO15="Moderate",0.27,Raw_Data!CO15="Low",0.12)</f>
        <v>0.61</v>
      </c>
      <c r="CO15" cm="1">
        <f t="array" ref="CO15">_xlfn.IFS(Raw_Data!CP15="High",0.61,Raw_Data!CP15="Moderate",0.27,Raw_Data!CP15="Low",0.12)</f>
        <v>0.61</v>
      </c>
      <c r="CP15" cm="1">
        <f t="array" ref="CP15">_xlfn.IFS(Raw_Data!CQ15="High",0.61,Raw_Data!CQ15="Moderate",0.27,Raw_Data!CQ15="Low",0.12)</f>
        <v>0.61</v>
      </c>
      <c r="CQ15" cm="1">
        <f t="array" ref="CQ15">_xlfn.IFS(Raw_Data!CR15="High",0.61,Raw_Data!CR15="Moderate",0.27,Raw_Data!CR15="Low",0.12)</f>
        <v>0.27</v>
      </c>
      <c r="CR15" cm="1">
        <f t="array" ref="CR15">_xlfn.IFS(Raw_Data!CS15="High",0.61,Raw_Data!CS15="Moderate",0.27,Raw_Data!CS15="Low",0.12)</f>
        <v>0.61</v>
      </c>
      <c r="CS15" cm="1">
        <f t="array" ref="CS15">_xlfn.IFS(Raw_Data!CT15="High",0.61,Raw_Data!CT15="Moderate",0.27,Raw_Data!CT15="Low",0.12)</f>
        <v>0.61</v>
      </c>
      <c r="CT15" cm="1">
        <f t="array" ref="CT15">_xlfn.IFS(Raw_Data!CU15="High",0.61,Raw_Data!CU15="Moderate",0.27,Raw_Data!CU15="Low",0.12)</f>
        <v>0.61</v>
      </c>
      <c r="CU15" cm="1">
        <f t="array" ref="CU15">_xlfn.IFS(Raw_Data!CV15="High",0.61,Raw_Data!CV15="Moderate",0.27,Raw_Data!CV15="Low",0.12)</f>
        <v>0.61</v>
      </c>
      <c r="CV15" cm="1">
        <f t="array" ref="CV15">_xlfn.IFS(Raw_Data!CW15="High",0.61,Raw_Data!CW15="Moderate",0.27,Raw_Data!CW15="Low",0.12)</f>
        <v>0.27</v>
      </c>
      <c r="CW15" cm="1">
        <f t="array" ref="CW15">_xlfn.IFS(Raw_Data!CX15="High",0.61,Raw_Data!CX15="Moderate",0.27,Raw_Data!CX15="Low",0.12)</f>
        <v>0.61</v>
      </c>
      <c r="CX15" cm="1">
        <f t="array" ref="CX15">_xlfn.IFS(Raw_Data!CY15="High",0.61,Raw_Data!CY15="Moderate",0.27,Raw_Data!CY15="Low",0.12)</f>
        <v>0.61</v>
      </c>
      <c r="CY15" cm="1">
        <f t="array" ref="CY15">_xlfn.IFS(Raw_Data!CZ15="High",0.61,Raw_Data!CZ15="Moderate",0.27,Raw_Data!CZ15="Low",0.12)</f>
        <v>0.61</v>
      </c>
      <c r="CZ15" cm="1">
        <f t="array" ref="CZ15">_xlfn.IFS(Raw_Data!DA15="High",0.61,Raw_Data!DA15="Moderate",0.27,Raw_Data!DA15="Low",0.12)</f>
        <v>0.61</v>
      </c>
      <c r="DA15" cm="1">
        <f t="array" ref="DA15">_xlfn.IFS(Raw_Data!DB15="High",0.61,Raw_Data!DB15="Moderate",0.27,Raw_Data!DB15="Low",0.12)</f>
        <v>0.27</v>
      </c>
      <c r="DB15" cm="1">
        <f t="array" ref="DB15">_xlfn.IFS(Raw_Data!DC15="High",0.61,Raw_Data!DC15="Moderate",0.27,Raw_Data!DC15="Low",0.12)</f>
        <v>0.61</v>
      </c>
      <c r="DC15" cm="1">
        <f t="array" ref="DC15">_xlfn.IFS(Raw_Data!DD15="High",0.61,Raw_Data!DD15="Moderate",0.27,Raw_Data!DD15="Low",0.12)</f>
        <v>0.61</v>
      </c>
      <c r="DD15" cm="1">
        <f t="array" ref="DD15">_xlfn.IFS(Raw_Data!DE15="High",0.61,Raw_Data!DE15="Moderate",0.27,Raw_Data!DE15="Low",0.12)</f>
        <v>0.61</v>
      </c>
      <c r="DE15" cm="1">
        <f t="array" ref="DE15">_xlfn.IFS(Raw_Data!DF15="High",0.61,Raw_Data!DF15="Moderate",0.27,Raw_Data!DF15="Low",0.12)</f>
        <v>0.61</v>
      </c>
      <c r="DF15" cm="1">
        <f t="array" ref="DF15">_xlfn.IFS(Raw_Data!DG15="High",0.61,Raw_Data!DG15="Moderate",0.27,Raw_Data!DG15="Low",0.12)</f>
        <v>0.27</v>
      </c>
      <c r="DG15" cm="1">
        <f t="array" ref="DG15">_xlfn.IFS(Raw_Data!DH15="High",0.61,Raw_Data!DH15="Moderate",0.27,Raw_Data!DH15="Low",0.12)</f>
        <v>0.61</v>
      </c>
      <c r="DH15" cm="1">
        <f t="array" ref="DH15">_xlfn.IFS(Raw_Data!DI15="High",0.61,Raw_Data!DI15="Moderate",0.27,Raw_Data!DI15="Low",0.12)</f>
        <v>0.61</v>
      </c>
      <c r="DI15" cm="1">
        <f t="array" ref="DI15">_xlfn.IFS(Raw_Data!DJ15="High",0.61,Raw_Data!DJ15="Moderate",0.27,Raw_Data!DJ15="Low",0.12)</f>
        <v>0.61</v>
      </c>
      <c r="DJ15" cm="1">
        <f t="array" ref="DJ15">_xlfn.IFS(Raw_Data!DK15="High",0.61,Raw_Data!DK15="Moderate",0.27,Raw_Data!DK15="Low",0.12)</f>
        <v>0.61</v>
      </c>
      <c r="DK15" cm="1">
        <f t="array" ref="DK15">_xlfn.IFS(Raw_Data!DL15="High",0.61,Raw_Data!DL15="Moderate",0.27,Raw_Data!DL15="Low",0.12)</f>
        <v>0.27</v>
      </c>
      <c r="DL15" cm="1">
        <f t="array" ref="DL15">_xlfn.IFS(Raw_Data!DM15="High",0.61,Raw_Data!DM15="Moderate",0.27,Raw_Data!DM15="Low",0.12)</f>
        <v>0.61</v>
      </c>
      <c r="DM15" cm="1">
        <f t="array" ref="DM15">_xlfn.IFS(Raw_Data!DN15="High",0.61,Raw_Data!DN15="Moderate",0.27,Raw_Data!DN15="Low",0.12)</f>
        <v>0.61</v>
      </c>
      <c r="DN15" cm="1">
        <f t="array" ref="DN15">_xlfn.IFS(Raw_Data!DO15="High",0.61,Raw_Data!DO15="Moderate",0.27,Raw_Data!DO15="Low",0.12)</f>
        <v>0.61</v>
      </c>
      <c r="DO15" cm="1">
        <f t="array" ref="DO15">_xlfn.IFS(Raw_Data!DP15="High",0.61,Raw_Data!DP15="Moderate",0.27,Raw_Data!DP15="Low",0.12)</f>
        <v>0.61</v>
      </c>
      <c r="DP15" cm="1">
        <f t="array" ref="DP15">_xlfn.IFS(Raw_Data!DQ15="High",0.61,Raw_Data!DQ15="Moderate",0.27,Raw_Data!DQ15="Low",0.12)</f>
        <v>0.27</v>
      </c>
      <c r="DQ15" cm="1">
        <f t="array" ref="DQ15">_xlfn.IFS(Raw_Data!DR15="High",0.61,Raw_Data!DR15="Moderate",0.27,Raw_Data!DR15="Low",0.12)</f>
        <v>0.27</v>
      </c>
      <c r="DR15" cm="1">
        <f t="array" ref="DR15">_xlfn.IFS(Raw_Data!DS15="High",0.61,Raw_Data!DS15="Moderate",0.27,Raw_Data!DS15="Low",0.12)</f>
        <v>0.27</v>
      </c>
      <c r="DS15" cm="1">
        <f t="array" ref="DS15">_xlfn.IFS(Raw_Data!DT15="High",0.61,Raw_Data!DT15="Moderate",0.27,Raw_Data!DT15="Low",0.12)</f>
        <v>0.27</v>
      </c>
      <c r="DT15" cm="1">
        <f t="array" ref="DT15">_xlfn.IFS(Raw_Data!DU15="High",0.61,Raw_Data!DU15="Moderate",0.27,Raw_Data!DU15="Low",0.12)</f>
        <v>0.27</v>
      </c>
      <c r="DU15" cm="1">
        <f t="array" ref="DU15">_xlfn.IFS(Raw_Data!DV15="High",0.61,Raw_Data!DV15="Moderate",0.27,Raw_Data!DV15="Low",0.12)</f>
        <v>0.27</v>
      </c>
      <c r="DV15">
        <f t="shared" si="0"/>
        <v>0.4570833333333334</v>
      </c>
    </row>
    <row r="16" spans="1:126" x14ac:dyDescent="0.2">
      <c r="A16" t="s">
        <v>127</v>
      </c>
      <c r="B16" t="str">
        <f>Raw_Data!C16</f>
        <v>India</v>
      </c>
      <c r="C16" t="str">
        <f>Raw_Data!D16</f>
        <v>Technical Advisor</v>
      </c>
      <c r="D16" t="str">
        <f>Raw_Data!E16</f>
        <v>Significantly involved</v>
      </c>
      <c r="E16" t="str">
        <f>Raw_Data!F16</f>
        <v>Somewhat involved</v>
      </c>
      <c r="F16" cm="1">
        <f t="array" ref="F16">_xlfn.IFS(Raw_Data!G16="High",0.61,Raw_Data!G16="Moderate",0.27,Raw_Data!G16="Low",0.12)</f>
        <v>0.27</v>
      </c>
      <c r="G16" cm="1">
        <f t="array" ref="G16">_xlfn.IFS(Raw_Data!H16="High",0.61,Raw_Data!H16="Moderate",0.27,Raw_Data!H16="Low",0.12)</f>
        <v>0.27</v>
      </c>
      <c r="H16" cm="1">
        <f t="array" ref="H16">_xlfn.IFS(Raw_Data!I16="High",0.61,Raw_Data!I16="Moderate",0.27,Raw_Data!I16="Low",0.12)</f>
        <v>0.27</v>
      </c>
      <c r="I16" cm="1">
        <f t="array" ref="I16">_xlfn.IFS(Raw_Data!J16="High",0.61,Raw_Data!J16="Moderate",0.27,Raw_Data!J16="Low",0.12)</f>
        <v>0.12</v>
      </c>
      <c r="J16" cm="1">
        <f t="array" ref="J16">_xlfn.IFS(Raw_Data!K16="High",0.61,Raw_Data!K16="Moderate",0.27,Raw_Data!K16="Low",0.12)</f>
        <v>0.27</v>
      </c>
      <c r="K16" cm="1">
        <f t="array" ref="K16">_xlfn.IFS(Raw_Data!L16="High",0.61,Raw_Data!L16="Moderate",0.27,Raw_Data!L16="Low",0.12)</f>
        <v>0.12</v>
      </c>
      <c r="L16" cm="1">
        <f t="array" ref="L16">_xlfn.IFS(Raw_Data!M16="High",0.61,Raw_Data!M16="Moderate",0.27,Raw_Data!M16="Low",0.12)</f>
        <v>0.27</v>
      </c>
      <c r="M16" cm="1">
        <f t="array" ref="M16">_xlfn.IFS(Raw_Data!N16="High",0.61,Raw_Data!N16="Moderate",0.27,Raw_Data!N16="Low",0.12)</f>
        <v>0.12</v>
      </c>
      <c r="N16" cm="1">
        <f t="array" ref="N16">_xlfn.IFS(Raw_Data!O16="High",0.61,Raw_Data!O16="Moderate",0.27,Raw_Data!O16="Low",0.12)</f>
        <v>0.12</v>
      </c>
      <c r="O16" cm="1">
        <f t="array" ref="O16">_xlfn.IFS(Raw_Data!P16="High",0.61,Raw_Data!P16="Moderate",0.27,Raw_Data!P16="Low",0.12)</f>
        <v>0.61</v>
      </c>
      <c r="P16" cm="1">
        <f t="array" ref="P16">_xlfn.IFS(Raw_Data!Q16="High",0.61,Raw_Data!Q16="Moderate",0.27,Raw_Data!Q16="Low",0.12)</f>
        <v>0.27</v>
      </c>
      <c r="Q16" cm="1">
        <f t="array" ref="Q16">_xlfn.IFS(Raw_Data!R16="High",0.61,Raw_Data!R16="Moderate",0.27,Raw_Data!R16="Low",0.12)</f>
        <v>0.61</v>
      </c>
      <c r="R16" cm="1">
        <f t="array" ref="R16">_xlfn.IFS(Raw_Data!S16="High",0.61,Raw_Data!S16="Moderate",0.27,Raw_Data!S16="Low",0.12)</f>
        <v>0.61</v>
      </c>
      <c r="S16" cm="1">
        <f t="array" ref="S16">_xlfn.IFS(Raw_Data!T16="High",0.61,Raw_Data!T16="Moderate",0.27,Raw_Data!T16="Low",0.12)</f>
        <v>0.61</v>
      </c>
      <c r="T16" cm="1">
        <f t="array" ref="T16">_xlfn.IFS(Raw_Data!U16="High",0.61,Raw_Data!U16="Moderate",0.27,Raw_Data!U16="Low",0.12)</f>
        <v>0.12</v>
      </c>
      <c r="U16" cm="1">
        <f t="array" ref="U16">_xlfn.IFS(Raw_Data!V16="High",0.61,Raw_Data!V16="Moderate",0.27,Raw_Data!V16="Low",0.12)</f>
        <v>0.27</v>
      </c>
      <c r="V16" cm="1">
        <f t="array" ref="V16">_xlfn.IFS(Raw_Data!W16="High",0.61,Raw_Data!W16="Moderate",0.27,Raw_Data!W16="Low",0.12)</f>
        <v>0.61</v>
      </c>
      <c r="W16" cm="1">
        <f t="array" ref="W16">_xlfn.IFS(Raw_Data!X16="High",0.61,Raw_Data!X16="Moderate",0.27,Raw_Data!X16="Low",0.12)</f>
        <v>0.61</v>
      </c>
      <c r="X16" cm="1">
        <f t="array" ref="X16">_xlfn.IFS(Raw_Data!Y16="High",0.61,Raw_Data!Y16="Moderate",0.27,Raw_Data!Y16="Low",0.12)</f>
        <v>0.61</v>
      </c>
      <c r="Y16" cm="1">
        <f t="array" ref="Y16">_xlfn.IFS(Raw_Data!Z16="High",0.61,Raw_Data!Z16="Moderate",0.27,Raw_Data!Z16="Low",0.12)</f>
        <v>0.12</v>
      </c>
      <c r="Z16" cm="1">
        <f t="array" ref="Z16">_xlfn.IFS(Raw_Data!AA16="High",0.61,Raw_Data!AA16="Moderate",0.27,Raw_Data!AA16="Low",0.12)</f>
        <v>0.12</v>
      </c>
      <c r="AA16" cm="1">
        <f t="array" ref="AA16">_xlfn.IFS(Raw_Data!AB16="High",0.61,Raw_Data!AB16="Moderate",0.27,Raw_Data!AB16="Low",0.12)</f>
        <v>0.12</v>
      </c>
      <c r="AB16" cm="1">
        <f t="array" ref="AB16">_xlfn.IFS(Raw_Data!AC16="High",0.61,Raw_Data!AC16="Moderate",0.27,Raw_Data!AC16="Low",0.12)</f>
        <v>0.61</v>
      </c>
      <c r="AC16" cm="1">
        <f t="array" ref="AC16">_xlfn.IFS(Raw_Data!AD16="High",0.61,Raw_Data!AD16="Moderate",0.27,Raw_Data!AD16="Low",0.12)</f>
        <v>0.61</v>
      </c>
      <c r="AD16" cm="1">
        <f t="array" ref="AD16">_xlfn.IFS(Raw_Data!AE16="High",0.61,Raw_Data!AE16="Moderate",0.27,Raw_Data!AE16="Low",0.12)</f>
        <v>0.12</v>
      </c>
      <c r="AE16" cm="1">
        <f t="array" ref="AE16">_xlfn.IFS(Raw_Data!AF16="High",0.61,Raw_Data!AF16="Moderate",0.27,Raw_Data!AF16="Low",0.12)</f>
        <v>0.27</v>
      </c>
      <c r="AF16" cm="1">
        <f t="array" ref="AF16">_xlfn.IFS(Raw_Data!AG16="High",0.61,Raw_Data!AG16="Moderate",0.27,Raw_Data!AG16="Low",0.12)</f>
        <v>0.12</v>
      </c>
      <c r="AG16" cm="1">
        <f t="array" ref="AG16">_xlfn.IFS(Raw_Data!AH16="High",0.61,Raw_Data!AH16="Moderate",0.27,Raw_Data!AH16="Low",0.12)</f>
        <v>0.27</v>
      </c>
      <c r="AH16" cm="1">
        <f t="array" ref="AH16">_xlfn.IFS(Raw_Data!AI16="High",0.61,Raw_Data!AI16="Moderate",0.27,Raw_Data!AI16="Low",0.12)</f>
        <v>0.61</v>
      </c>
      <c r="AI16" cm="1">
        <f t="array" ref="AI16">_xlfn.IFS(Raw_Data!AJ16="High",0.61,Raw_Data!AJ16="Moderate",0.27,Raw_Data!AJ16="Low",0.12)</f>
        <v>0.61</v>
      </c>
      <c r="AJ16" cm="1">
        <f t="array" ref="AJ16">_xlfn.IFS(Raw_Data!AK16="High",0.61,Raw_Data!AK16="Moderate",0.27,Raw_Data!AK16="Low",0.12)</f>
        <v>0.27</v>
      </c>
      <c r="AK16" cm="1">
        <f t="array" ref="AK16">_xlfn.IFS(Raw_Data!AL16="High",0.61,Raw_Data!AL16="Moderate",0.27,Raw_Data!AL16="Low",0.12)</f>
        <v>0.27</v>
      </c>
      <c r="AL16" cm="1">
        <f t="array" ref="AL16">_xlfn.IFS(Raw_Data!AM16="High",0.61,Raw_Data!AM16="Moderate",0.27,Raw_Data!AM16="Low",0.12)</f>
        <v>0.27</v>
      </c>
      <c r="AM16" cm="1">
        <f t="array" ref="AM16">_xlfn.IFS(Raw_Data!AN16="High",0.61,Raw_Data!AN16="Moderate",0.27,Raw_Data!AN16="Low",0.12)</f>
        <v>0.27</v>
      </c>
      <c r="AN16" cm="1">
        <f t="array" ref="AN16">_xlfn.IFS(Raw_Data!AO16="High",0.61,Raw_Data!AO16="Moderate",0.27,Raw_Data!AO16="Low",0.12)</f>
        <v>0.12</v>
      </c>
      <c r="AO16" cm="1">
        <f t="array" ref="AO16">_xlfn.IFS(Raw_Data!AP16="High",0.61,Raw_Data!AP16="Moderate",0.27,Raw_Data!AP16="Low",0.12)</f>
        <v>0.27</v>
      </c>
      <c r="AP16" cm="1">
        <f t="array" ref="AP16">_xlfn.IFS(Raw_Data!AQ16="High",0.61,Raw_Data!AQ16="Moderate",0.27,Raw_Data!AQ16="Low",0.12)</f>
        <v>0.61</v>
      </c>
      <c r="AQ16" cm="1">
        <f t="array" ref="AQ16">_xlfn.IFS(Raw_Data!AR16="High",0.61,Raw_Data!AR16="Moderate",0.27,Raw_Data!AR16="Low",0.12)</f>
        <v>0.61</v>
      </c>
      <c r="AR16" cm="1">
        <f t="array" ref="AR16">_xlfn.IFS(Raw_Data!AS16="High",0.61,Raw_Data!AS16="Moderate",0.27,Raw_Data!AS16="Low",0.12)</f>
        <v>0.61</v>
      </c>
      <c r="AS16" cm="1">
        <f t="array" ref="AS16">_xlfn.IFS(Raw_Data!AT16="High",0.61,Raw_Data!AT16="Moderate",0.27,Raw_Data!AT16="Low",0.12)</f>
        <v>0.12</v>
      </c>
      <c r="AT16" cm="1">
        <f t="array" ref="AT16">_xlfn.IFS(Raw_Data!AU16="High",0.61,Raw_Data!AU16="Moderate",0.27,Raw_Data!AU16="Low",0.12)</f>
        <v>0.27</v>
      </c>
      <c r="AU16" cm="1">
        <f t="array" ref="AU16">_xlfn.IFS(Raw_Data!AV16="High",0.61,Raw_Data!AV16="Moderate",0.27,Raw_Data!AV16="Low",0.12)</f>
        <v>0.61</v>
      </c>
      <c r="AV16" cm="1">
        <f t="array" ref="AV16">_xlfn.IFS(Raw_Data!AW16="High",0.61,Raw_Data!AW16="Moderate",0.27,Raw_Data!AW16="Low",0.12)</f>
        <v>0.61</v>
      </c>
      <c r="AW16" cm="1">
        <f t="array" ref="AW16">_xlfn.IFS(Raw_Data!AX16="High",0.61,Raw_Data!AX16="Moderate",0.27,Raw_Data!AX16="Low",0.12)</f>
        <v>0.61</v>
      </c>
      <c r="AX16" cm="1">
        <f t="array" ref="AX16">_xlfn.IFS(Raw_Data!AY16="High",0.61,Raw_Data!AY16="Moderate",0.27,Raw_Data!AY16="Low",0.12)</f>
        <v>0.12</v>
      </c>
      <c r="AY16" cm="1">
        <f t="array" ref="AY16">_xlfn.IFS(Raw_Data!AZ16="High",0.61,Raw_Data!AZ16="Moderate",0.27,Raw_Data!AZ16="Low",0.12)</f>
        <v>0.27</v>
      </c>
      <c r="AZ16" cm="1">
        <f t="array" ref="AZ16">_xlfn.IFS(Raw_Data!BA16="High",0.61,Raw_Data!BA16="Moderate",0.27,Raw_Data!BA16="Low",0.12)</f>
        <v>0.61</v>
      </c>
      <c r="BA16" cm="1">
        <f t="array" ref="BA16">_xlfn.IFS(Raw_Data!BB16="High",0.61,Raw_Data!BB16="Moderate",0.27,Raw_Data!BB16="Low",0.12)</f>
        <v>0.61</v>
      </c>
      <c r="BB16" cm="1">
        <f t="array" ref="BB16">_xlfn.IFS(Raw_Data!BC16="High",0.61,Raw_Data!BC16="Moderate",0.27,Raw_Data!BC16="Low",0.12)</f>
        <v>0.61</v>
      </c>
      <c r="BC16" cm="1">
        <f t="array" ref="BC16">_xlfn.IFS(Raw_Data!BD16="High",0.61,Raw_Data!BD16="Moderate",0.27,Raw_Data!BD16="Low",0.12)</f>
        <v>0.12</v>
      </c>
      <c r="BD16" cm="1">
        <f t="array" ref="BD16">_xlfn.IFS(Raw_Data!BE16="High",0.61,Raw_Data!BE16="Moderate",0.27,Raw_Data!BE16="Low",0.12)</f>
        <v>0.27</v>
      </c>
      <c r="BE16" cm="1">
        <f t="array" ref="BE16">_xlfn.IFS(Raw_Data!BF16="High",0.61,Raw_Data!BF16="Moderate",0.27,Raw_Data!BF16="Low",0.12)</f>
        <v>0.61</v>
      </c>
      <c r="BF16" cm="1">
        <f t="array" ref="BF16">_xlfn.IFS(Raw_Data!BG16="High",0.61,Raw_Data!BG16="Moderate",0.27,Raw_Data!BG16="Low",0.12)</f>
        <v>0.61</v>
      </c>
      <c r="BG16" cm="1">
        <f t="array" ref="BG16">_xlfn.IFS(Raw_Data!BH16="High",0.61,Raw_Data!BH16="Moderate",0.27,Raw_Data!BH16="Low",0.12)</f>
        <v>0.61</v>
      </c>
      <c r="BH16" cm="1">
        <f t="array" ref="BH16">_xlfn.IFS(Raw_Data!BI16="High",0.61,Raw_Data!BI16="Moderate",0.27,Raw_Data!BI16="Low",0.12)</f>
        <v>0.27</v>
      </c>
      <c r="BI16" cm="1">
        <f t="array" ref="BI16">_xlfn.IFS(Raw_Data!BJ16="High",0.61,Raw_Data!BJ16="Moderate",0.27,Raw_Data!BJ16="Low",0.12)</f>
        <v>0.61</v>
      </c>
      <c r="BJ16" cm="1">
        <f t="array" ref="BJ16">_xlfn.IFS(Raw_Data!BK16="High",0.61,Raw_Data!BK16="Moderate",0.27,Raw_Data!BK16="Low",0.12)</f>
        <v>0.27</v>
      </c>
      <c r="BK16" cm="1">
        <f t="array" ref="BK16">_xlfn.IFS(Raw_Data!BL16="High",0.61,Raw_Data!BL16="Moderate",0.27,Raw_Data!BL16="Low",0.12)</f>
        <v>0.61</v>
      </c>
      <c r="BL16" cm="1">
        <f t="array" ref="BL16">_xlfn.IFS(Raw_Data!BM16="High",0.61,Raw_Data!BM16="Moderate",0.27,Raw_Data!BM16="Low",0.12)</f>
        <v>0.61</v>
      </c>
      <c r="BM16" cm="1">
        <f t="array" ref="BM16">_xlfn.IFS(Raw_Data!BN16="High",0.61,Raw_Data!BN16="Moderate",0.27,Raw_Data!BN16="Low",0.12)</f>
        <v>0.12</v>
      </c>
      <c r="BN16" cm="1">
        <f t="array" ref="BN16">_xlfn.IFS(Raw_Data!BO16="High",0.61,Raw_Data!BO16="Moderate",0.27,Raw_Data!BO16="Low",0.12)</f>
        <v>0.61</v>
      </c>
      <c r="BO16" cm="1">
        <f t="array" ref="BO16">_xlfn.IFS(Raw_Data!BP16="High",0.61,Raw_Data!BP16="Moderate",0.27,Raw_Data!BP16="Low",0.12)</f>
        <v>0.61</v>
      </c>
      <c r="BP16" cm="1">
        <f t="array" ref="BP16">_xlfn.IFS(Raw_Data!BQ16="High",0.61,Raw_Data!BQ16="Moderate",0.27,Raw_Data!BQ16="Low",0.12)</f>
        <v>0.61</v>
      </c>
      <c r="BQ16" cm="1">
        <f t="array" ref="BQ16">_xlfn.IFS(Raw_Data!BR16="High",0.61,Raw_Data!BR16="Moderate",0.27,Raw_Data!BR16="Low",0.12)</f>
        <v>0.61</v>
      </c>
      <c r="BR16" cm="1">
        <f t="array" ref="BR16">_xlfn.IFS(Raw_Data!BS16="High",0.61,Raw_Data!BS16="Moderate",0.27,Raw_Data!BS16="Low",0.12)</f>
        <v>0.12</v>
      </c>
      <c r="BS16" cm="1">
        <f t="array" ref="BS16">_xlfn.IFS(Raw_Data!BT16="High",0.61,Raw_Data!BT16="Moderate",0.27,Raw_Data!BT16="Low",0.12)</f>
        <v>0.61</v>
      </c>
      <c r="BT16" cm="1">
        <f t="array" ref="BT16">_xlfn.IFS(Raw_Data!BU16="High",0.61,Raw_Data!BU16="Moderate",0.27,Raw_Data!BU16="Low",0.12)</f>
        <v>0.61</v>
      </c>
      <c r="BU16" cm="1">
        <f t="array" ref="BU16">_xlfn.IFS(Raw_Data!BV16="High",0.61,Raw_Data!BV16="Moderate",0.27,Raw_Data!BV16="Low",0.12)</f>
        <v>0.61</v>
      </c>
      <c r="BV16" cm="1">
        <f t="array" ref="BV16">_xlfn.IFS(Raw_Data!BW16="High",0.61,Raw_Data!BW16="Moderate",0.27,Raw_Data!BW16="Low",0.12)</f>
        <v>0.61</v>
      </c>
      <c r="BW16" cm="1">
        <f t="array" ref="BW16">_xlfn.IFS(Raw_Data!BX16="High",0.61,Raw_Data!BX16="Moderate",0.27,Raw_Data!BX16="Low",0.12)</f>
        <v>0.12</v>
      </c>
      <c r="BX16" cm="1">
        <f t="array" ref="BX16">_xlfn.IFS(Raw_Data!BY16="High",0.61,Raw_Data!BY16="Moderate",0.27,Raw_Data!BY16="Low",0.12)</f>
        <v>0.27</v>
      </c>
      <c r="BY16" cm="1">
        <f t="array" ref="BY16">_xlfn.IFS(Raw_Data!BZ16="High",0.61,Raw_Data!BZ16="Moderate",0.27,Raw_Data!BZ16="Low",0.12)</f>
        <v>0.61</v>
      </c>
      <c r="BZ16" cm="1">
        <f t="array" ref="BZ16">_xlfn.IFS(Raw_Data!CA16="High",0.61,Raw_Data!CA16="Moderate",0.27,Raw_Data!CA16="Low",0.12)</f>
        <v>0.61</v>
      </c>
      <c r="CA16" cm="1">
        <f t="array" ref="CA16">_xlfn.IFS(Raw_Data!CB16="High",0.61,Raw_Data!CB16="Moderate",0.27,Raw_Data!CB16="Low",0.12)</f>
        <v>0.61</v>
      </c>
      <c r="CB16" cm="1">
        <f t="array" ref="CB16">_xlfn.IFS(Raw_Data!CC16="High",0.61,Raw_Data!CC16="Moderate",0.27,Raw_Data!CC16="Low",0.12)</f>
        <v>0.61</v>
      </c>
      <c r="CC16" cm="1">
        <f t="array" ref="CC16">_xlfn.IFS(Raw_Data!CD16="High",0.61,Raw_Data!CD16="Moderate",0.27,Raw_Data!CD16="Low",0.12)</f>
        <v>0.27</v>
      </c>
      <c r="CD16" cm="1">
        <f t="array" ref="CD16">_xlfn.IFS(Raw_Data!CE16="High",0.61,Raw_Data!CE16="Moderate",0.27,Raw_Data!CE16="Low",0.12)</f>
        <v>0.27</v>
      </c>
      <c r="CE16" cm="1">
        <f t="array" ref="CE16">_xlfn.IFS(Raw_Data!CF16="High",0.61,Raw_Data!CF16="Moderate",0.27,Raw_Data!CF16="Low",0.12)</f>
        <v>0.27</v>
      </c>
      <c r="CF16" cm="1">
        <f t="array" ref="CF16">_xlfn.IFS(Raw_Data!CG16="High",0.61,Raw_Data!CG16="Moderate",0.27,Raw_Data!CG16="Low",0.12)</f>
        <v>0.27</v>
      </c>
      <c r="CG16" cm="1">
        <f t="array" ref="CG16">_xlfn.IFS(Raw_Data!CH16="High",0.61,Raw_Data!CH16="Moderate",0.27,Raw_Data!CH16="Low",0.12)</f>
        <v>0.27</v>
      </c>
      <c r="CH16" cm="1">
        <f t="array" ref="CH16">_xlfn.IFS(Raw_Data!CI16="High",0.61,Raw_Data!CI16="Moderate",0.27,Raw_Data!CI16="Low",0.12)</f>
        <v>0.27</v>
      </c>
      <c r="CI16" cm="1">
        <f t="array" ref="CI16">_xlfn.IFS(Raw_Data!CJ16="High",0.61,Raw_Data!CJ16="Moderate",0.27,Raw_Data!CJ16="Low",0.12)</f>
        <v>0.61</v>
      </c>
      <c r="CJ16" cm="1">
        <f t="array" ref="CJ16">_xlfn.IFS(Raw_Data!CK16="High",0.61,Raw_Data!CK16="Moderate",0.27,Raw_Data!CK16="Low",0.12)</f>
        <v>0.61</v>
      </c>
      <c r="CK16" cm="1">
        <f t="array" ref="CK16">_xlfn.IFS(Raw_Data!CL16="High",0.61,Raw_Data!CL16="Moderate",0.27,Raw_Data!CL16="Low",0.12)</f>
        <v>0.61</v>
      </c>
      <c r="CL16" cm="1">
        <f t="array" ref="CL16">_xlfn.IFS(Raw_Data!CM16="High",0.61,Raw_Data!CM16="Moderate",0.27,Raw_Data!CM16="Low",0.12)</f>
        <v>0.27</v>
      </c>
      <c r="CM16" cm="1">
        <f t="array" ref="CM16">_xlfn.IFS(Raw_Data!CN16="High",0.61,Raw_Data!CN16="Moderate",0.27,Raw_Data!CN16="Low",0.12)</f>
        <v>0.27</v>
      </c>
      <c r="CN16" cm="1">
        <f t="array" ref="CN16">_xlfn.IFS(Raw_Data!CO16="High",0.61,Raw_Data!CO16="Moderate",0.27,Raw_Data!CO16="Low",0.12)</f>
        <v>0.27</v>
      </c>
      <c r="CO16" cm="1">
        <f t="array" ref="CO16">_xlfn.IFS(Raw_Data!CP16="High",0.61,Raw_Data!CP16="Moderate",0.27,Raw_Data!CP16="Low",0.12)</f>
        <v>0.27</v>
      </c>
      <c r="CP16" cm="1">
        <f t="array" ref="CP16">_xlfn.IFS(Raw_Data!CQ16="High",0.61,Raw_Data!CQ16="Moderate",0.27,Raw_Data!CQ16="Low",0.12)</f>
        <v>0.27</v>
      </c>
      <c r="CQ16" cm="1">
        <f t="array" ref="CQ16">_xlfn.IFS(Raw_Data!CR16="High",0.61,Raw_Data!CR16="Moderate",0.27,Raw_Data!CR16="Low",0.12)</f>
        <v>0.27</v>
      </c>
      <c r="CR16" cm="1">
        <f t="array" ref="CR16">_xlfn.IFS(Raw_Data!CS16="High",0.61,Raw_Data!CS16="Moderate",0.27,Raw_Data!CS16="Low",0.12)</f>
        <v>0.27</v>
      </c>
      <c r="CS16" cm="1">
        <f t="array" ref="CS16">_xlfn.IFS(Raw_Data!CT16="High",0.61,Raw_Data!CT16="Moderate",0.27,Raw_Data!CT16="Low",0.12)</f>
        <v>0.61</v>
      </c>
      <c r="CT16" cm="1">
        <f t="array" ref="CT16">_xlfn.IFS(Raw_Data!CU16="High",0.61,Raw_Data!CU16="Moderate",0.27,Raw_Data!CU16="Low",0.12)</f>
        <v>0.61</v>
      </c>
      <c r="CU16" cm="1">
        <f t="array" ref="CU16">_xlfn.IFS(Raw_Data!CV16="High",0.61,Raw_Data!CV16="Moderate",0.27,Raw_Data!CV16="Low",0.12)</f>
        <v>0.61</v>
      </c>
      <c r="CV16" cm="1">
        <f t="array" ref="CV16">_xlfn.IFS(Raw_Data!CW16="High",0.61,Raw_Data!CW16="Moderate",0.27,Raw_Data!CW16="Low",0.12)</f>
        <v>0.27</v>
      </c>
      <c r="CW16" cm="1">
        <f t="array" ref="CW16">_xlfn.IFS(Raw_Data!CX16="High",0.61,Raw_Data!CX16="Moderate",0.27,Raw_Data!CX16="Low",0.12)</f>
        <v>0.27</v>
      </c>
      <c r="CX16" cm="1">
        <f t="array" ref="CX16">_xlfn.IFS(Raw_Data!CY16="High",0.61,Raw_Data!CY16="Moderate",0.27,Raw_Data!CY16="Low",0.12)</f>
        <v>0.61</v>
      </c>
      <c r="CY16" cm="1">
        <f t="array" ref="CY16">_xlfn.IFS(Raw_Data!CZ16="High",0.61,Raw_Data!CZ16="Moderate",0.27,Raw_Data!CZ16="Low",0.12)</f>
        <v>0.61</v>
      </c>
      <c r="CZ16" cm="1">
        <f t="array" ref="CZ16">_xlfn.IFS(Raw_Data!DA16="High",0.61,Raw_Data!DA16="Moderate",0.27,Raw_Data!DA16="Low",0.12)</f>
        <v>0.61</v>
      </c>
      <c r="DA16" cm="1">
        <f t="array" ref="DA16">_xlfn.IFS(Raw_Data!DB16="High",0.61,Raw_Data!DB16="Moderate",0.27,Raw_Data!DB16="Low",0.12)</f>
        <v>0.27</v>
      </c>
      <c r="DB16" cm="1">
        <f t="array" ref="DB16">_xlfn.IFS(Raw_Data!DC16="High",0.61,Raw_Data!DC16="Moderate",0.27,Raw_Data!DC16="Low",0.12)</f>
        <v>0.27</v>
      </c>
      <c r="DC16" cm="1">
        <f t="array" ref="DC16">_xlfn.IFS(Raw_Data!DD16="High",0.61,Raw_Data!DD16="Moderate",0.27,Raw_Data!DD16="Low",0.12)</f>
        <v>0.61</v>
      </c>
      <c r="DD16" cm="1">
        <f t="array" ref="DD16">_xlfn.IFS(Raw_Data!DE16="High",0.61,Raw_Data!DE16="Moderate",0.27,Raw_Data!DE16="Low",0.12)</f>
        <v>0.27</v>
      </c>
      <c r="DE16" cm="1">
        <f t="array" ref="DE16">_xlfn.IFS(Raw_Data!DF16="High",0.61,Raw_Data!DF16="Moderate",0.27,Raw_Data!DF16="Low",0.12)</f>
        <v>0.61</v>
      </c>
      <c r="DF16" cm="1">
        <f t="array" ref="DF16">_xlfn.IFS(Raw_Data!DG16="High",0.61,Raw_Data!DG16="Moderate",0.27,Raw_Data!DG16="Low",0.12)</f>
        <v>0.61</v>
      </c>
      <c r="DG16" cm="1">
        <f t="array" ref="DG16">_xlfn.IFS(Raw_Data!DH16="High",0.61,Raw_Data!DH16="Moderate",0.27,Raw_Data!DH16="Low",0.12)</f>
        <v>0.27</v>
      </c>
      <c r="DH16" cm="1">
        <f t="array" ref="DH16">_xlfn.IFS(Raw_Data!DI16="High",0.61,Raw_Data!DI16="Moderate",0.27,Raw_Data!DI16="Low",0.12)</f>
        <v>0.61</v>
      </c>
      <c r="DI16" cm="1">
        <f t="array" ref="DI16">_xlfn.IFS(Raw_Data!DJ16="High",0.61,Raw_Data!DJ16="Moderate",0.27,Raw_Data!DJ16="Low",0.12)</f>
        <v>0.61</v>
      </c>
      <c r="DJ16" cm="1">
        <f t="array" ref="DJ16">_xlfn.IFS(Raw_Data!DK16="High",0.61,Raw_Data!DK16="Moderate",0.27,Raw_Data!DK16="Low",0.12)</f>
        <v>0.61</v>
      </c>
      <c r="DK16" cm="1">
        <f t="array" ref="DK16">_xlfn.IFS(Raw_Data!DL16="High",0.61,Raw_Data!DL16="Moderate",0.27,Raw_Data!DL16="Low",0.12)</f>
        <v>0.27</v>
      </c>
      <c r="DL16" cm="1">
        <f t="array" ref="DL16">_xlfn.IFS(Raw_Data!DM16="High",0.61,Raw_Data!DM16="Moderate",0.27,Raw_Data!DM16="Low",0.12)</f>
        <v>0.12</v>
      </c>
      <c r="DM16" cm="1">
        <f t="array" ref="DM16">_xlfn.IFS(Raw_Data!DN16="High",0.61,Raw_Data!DN16="Moderate",0.27,Raw_Data!DN16="Low",0.12)</f>
        <v>0.61</v>
      </c>
      <c r="DN16" cm="1">
        <f t="array" ref="DN16">_xlfn.IFS(Raw_Data!DO16="High",0.61,Raw_Data!DO16="Moderate",0.27,Raw_Data!DO16="Low",0.12)</f>
        <v>0.61</v>
      </c>
      <c r="DO16" cm="1">
        <f t="array" ref="DO16">_xlfn.IFS(Raw_Data!DP16="High",0.61,Raw_Data!DP16="Moderate",0.27,Raw_Data!DP16="Low",0.12)</f>
        <v>0.61</v>
      </c>
      <c r="DP16" cm="1">
        <f t="array" ref="DP16">_xlfn.IFS(Raw_Data!DQ16="High",0.61,Raw_Data!DQ16="Moderate",0.27,Raw_Data!DQ16="Low",0.12)</f>
        <v>0.27</v>
      </c>
      <c r="DQ16" cm="1">
        <f t="array" ref="DQ16">_xlfn.IFS(Raw_Data!DR16="High",0.61,Raw_Data!DR16="Moderate",0.27,Raw_Data!DR16="Low",0.12)</f>
        <v>0.61</v>
      </c>
      <c r="DR16" cm="1">
        <f t="array" ref="DR16">_xlfn.IFS(Raw_Data!DS16="High",0.61,Raw_Data!DS16="Moderate",0.27,Raw_Data!DS16="Low",0.12)</f>
        <v>0.27</v>
      </c>
      <c r="DS16" cm="1">
        <f t="array" ref="DS16">_xlfn.IFS(Raw_Data!DT16="High",0.61,Raw_Data!DT16="Moderate",0.27,Raw_Data!DT16="Low",0.12)</f>
        <v>0.61</v>
      </c>
      <c r="DT16" cm="1">
        <f t="array" ref="DT16">_xlfn.IFS(Raw_Data!DU16="High",0.61,Raw_Data!DU16="Moderate",0.27,Raw_Data!DU16="Low",0.12)</f>
        <v>0.61</v>
      </c>
      <c r="DU16" cm="1">
        <f t="array" ref="DU16">_xlfn.IFS(Raw_Data!DV16="High",0.61,Raw_Data!DV16="Moderate",0.27,Raw_Data!DV16="Low",0.12)</f>
        <v>0.12</v>
      </c>
      <c r="DV16">
        <f t="shared" si="0"/>
        <v>0.41341666666666677</v>
      </c>
    </row>
    <row r="17" spans="1:126" x14ac:dyDescent="0.2">
      <c r="A17" t="s">
        <v>127</v>
      </c>
      <c r="B17" t="str">
        <f>Raw_Data!C17</f>
        <v>Burkina Faso</v>
      </c>
      <c r="C17" t="str">
        <f>Raw_Data!D17</f>
        <v>Implementer;Advocate</v>
      </c>
      <c r="D17" t="str">
        <f>Raw_Data!E17</f>
        <v>Significantly involved</v>
      </c>
      <c r="E17" t="str">
        <f>Raw_Data!F17</f>
        <v>Somewhat involved</v>
      </c>
      <c r="F17" cm="1">
        <f t="array" ref="F17">_xlfn.IFS(Raw_Data!G17="High",0.61,Raw_Data!G17="Moderate",0.27,Raw_Data!G17="Low",0.12)</f>
        <v>0.12</v>
      </c>
      <c r="G17" cm="1">
        <f t="array" ref="G17">_xlfn.IFS(Raw_Data!H17="High",0.61,Raw_Data!H17="Moderate",0.27,Raw_Data!H17="Low",0.12)</f>
        <v>0.27</v>
      </c>
      <c r="H17" cm="1">
        <f t="array" ref="H17">_xlfn.IFS(Raw_Data!I17="High",0.61,Raw_Data!I17="Moderate",0.27,Raw_Data!I17="Low",0.12)</f>
        <v>0.27</v>
      </c>
      <c r="I17" cm="1">
        <f t="array" ref="I17">_xlfn.IFS(Raw_Data!J17="High",0.61,Raw_Data!J17="Moderate",0.27,Raw_Data!J17="Low",0.12)</f>
        <v>0.27</v>
      </c>
      <c r="J17" cm="1">
        <f t="array" ref="J17">_xlfn.IFS(Raw_Data!K17="High",0.61,Raw_Data!K17="Moderate",0.27,Raw_Data!K17="Low",0.12)</f>
        <v>0.27</v>
      </c>
      <c r="K17" cm="1">
        <f t="array" ref="K17">_xlfn.IFS(Raw_Data!L17="High",0.61,Raw_Data!L17="Moderate",0.27,Raw_Data!L17="Low",0.12)</f>
        <v>0.27</v>
      </c>
      <c r="L17" cm="1">
        <f t="array" ref="L17">_xlfn.IFS(Raw_Data!M17="High",0.61,Raw_Data!M17="Moderate",0.27,Raw_Data!M17="Low",0.12)</f>
        <v>0.27</v>
      </c>
      <c r="M17" cm="1">
        <f t="array" ref="M17">_xlfn.IFS(Raw_Data!N17="High",0.61,Raw_Data!N17="Moderate",0.27,Raw_Data!N17="Low",0.12)</f>
        <v>0.27</v>
      </c>
      <c r="N17" cm="1">
        <f t="array" ref="N17">_xlfn.IFS(Raw_Data!O17="High",0.61,Raw_Data!O17="Moderate",0.27,Raw_Data!O17="Low",0.12)</f>
        <v>0.27</v>
      </c>
      <c r="O17" cm="1">
        <f t="array" ref="O17">_xlfn.IFS(Raw_Data!P17="High",0.61,Raw_Data!P17="Moderate",0.27,Raw_Data!P17="Low",0.12)</f>
        <v>0.27</v>
      </c>
      <c r="P17" cm="1">
        <f t="array" ref="P17">_xlfn.IFS(Raw_Data!Q17="High",0.61,Raw_Data!Q17="Moderate",0.27,Raw_Data!Q17="Low",0.12)</f>
        <v>0.61</v>
      </c>
      <c r="Q17" cm="1">
        <f t="array" ref="Q17">_xlfn.IFS(Raw_Data!R17="High",0.61,Raw_Data!R17="Moderate",0.27,Raw_Data!R17="Low",0.12)</f>
        <v>0.27</v>
      </c>
      <c r="R17" cm="1">
        <f t="array" ref="R17">_xlfn.IFS(Raw_Data!S17="High",0.61,Raw_Data!S17="Moderate",0.27,Raw_Data!S17="Low",0.12)</f>
        <v>0.27</v>
      </c>
      <c r="S17" cm="1">
        <f t="array" ref="S17">_xlfn.IFS(Raw_Data!T17="High",0.61,Raw_Data!T17="Moderate",0.27,Raw_Data!T17="Low",0.12)</f>
        <v>0.27</v>
      </c>
      <c r="T17" cm="1">
        <f t="array" ref="T17">_xlfn.IFS(Raw_Data!U17="High",0.61,Raw_Data!U17="Moderate",0.27,Raw_Data!U17="Low",0.12)</f>
        <v>0.27</v>
      </c>
      <c r="U17" cm="1">
        <f t="array" ref="U17">_xlfn.IFS(Raw_Data!V17="High",0.61,Raw_Data!V17="Moderate",0.27,Raw_Data!V17="Low",0.12)</f>
        <v>0.12</v>
      </c>
      <c r="V17" cm="1">
        <f t="array" ref="V17">_xlfn.IFS(Raw_Data!W17="High",0.61,Raw_Data!W17="Moderate",0.27,Raw_Data!W17="Low",0.12)</f>
        <v>0.27</v>
      </c>
      <c r="W17" cm="1">
        <f t="array" ref="W17">_xlfn.IFS(Raw_Data!X17="High",0.61,Raw_Data!X17="Moderate",0.27,Raw_Data!X17="Low",0.12)</f>
        <v>0.27</v>
      </c>
      <c r="X17" cm="1">
        <f t="array" ref="X17">_xlfn.IFS(Raw_Data!Y17="High",0.61,Raw_Data!Y17="Moderate",0.27,Raw_Data!Y17="Low",0.12)</f>
        <v>0.27</v>
      </c>
      <c r="Y17" cm="1">
        <f t="array" ref="Y17">_xlfn.IFS(Raw_Data!Z17="High",0.61,Raw_Data!Z17="Moderate",0.27,Raw_Data!Z17="Low",0.12)</f>
        <v>0.27</v>
      </c>
      <c r="Z17" cm="1">
        <f t="array" ref="Z17">_xlfn.IFS(Raw_Data!AA17="High",0.61,Raw_Data!AA17="Moderate",0.27,Raw_Data!AA17="Low",0.12)</f>
        <v>0.12</v>
      </c>
      <c r="AA17" cm="1">
        <f t="array" ref="AA17">_xlfn.IFS(Raw_Data!AB17="High",0.61,Raw_Data!AB17="Moderate",0.27,Raw_Data!AB17="Low",0.12)</f>
        <v>0.27</v>
      </c>
      <c r="AB17" cm="1">
        <f t="array" ref="AB17">_xlfn.IFS(Raw_Data!AC17="High",0.61,Raw_Data!AC17="Moderate",0.27,Raw_Data!AC17="Low",0.12)</f>
        <v>0.61</v>
      </c>
      <c r="AC17" cm="1">
        <f t="array" ref="AC17">_xlfn.IFS(Raw_Data!AD17="High",0.61,Raw_Data!AD17="Moderate",0.27,Raw_Data!AD17="Low",0.12)</f>
        <v>0.27</v>
      </c>
      <c r="AD17" cm="1">
        <f t="array" ref="AD17">_xlfn.IFS(Raw_Data!AE17="High",0.61,Raw_Data!AE17="Moderate",0.27,Raw_Data!AE17="Low",0.12)</f>
        <v>0.27</v>
      </c>
      <c r="AE17" cm="1">
        <f t="array" ref="AE17">_xlfn.IFS(Raw_Data!AF17="High",0.61,Raw_Data!AF17="Moderate",0.27,Raw_Data!AF17="Low",0.12)</f>
        <v>0.27</v>
      </c>
      <c r="AF17" cm="1">
        <f t="array" ref="AF17">_xlfn.IFS(Raw_Data!AG17="High",0.61,Raw_Data!AG17="Moderate",0.27,Raw_Data!AG17="Low",0.12)</f>
        <v>0.61</v>
      </c>
      <c r="AG17" cm="1">
        <f t="array" ref="AG17">_xlfn.IFS(Raw_Data!AH17="High",0.61,Raw_Data!AH17="Moderate",0.27,Raw_Data!AH17="Low",0.12)</f>
        <v>0.61</v>
      </c>
      <c r="AH17" cm="1">
        <f t="array" ref="AH17">_xlfn.IFS(Raw_Data!AI17="High",0.61,Raw_Data!AI17="Moderate",0.27,Raw_Data!AI17="Low",0.12)</f>
        <v>0.27</v>
      </c>
      <c r="AI17" cm="1">
        <f t="array" ref="AI17">_xlfn.IFS(Raw_Data!AJ17="High",0.61,Raw_Data!AJ17="Moderate",0.27,Raw_Data!AJ17="Low",0.12)</f>
        <v>0.27</v>
      </c>
      <c r="AJ17" cm="1">
        <f t="array" ref="AJ17">_xlfn.IFS(Raw_Data!AK17="High",0.61,Raw_Data!AK17="Moderate",0.27,Raw_Data!AK17="Low",0.12)</f>
        <v>0.27</v>
      </c>
      <c r="AK17" cm="1">
        <f t="array" ref="AK17">_xlfn.IFS(Raw_Data!AL17="High",0.61,Raw_Data!AL17="Moderate",0.27,Raw_Data!AL17="Low",0.12)</f>
        <v>0.27</v>
      </c>
      <c r="AL17" cm="1">
        <f t="array" ref="AL17">_xlfn.IFS(Raw_Data!AM17="High",0.61,Raw_Data!AM17="Moderate",0.27,Raw_Data!AM17="Low",0.12)</f>
        <v>0.27</v>
      </c>
      <c r="AM17" cm="1">
        <f t="array" ref="AM17">_xlfn.IFS(Raw_Data!AN17="High",0.61,Raw_Data!AN17="Moderate",0.27,Raw_Data!AN17="Low",0.12)</f>
        <v>0.27</v>
      </c>
      <c r="AN17" cm="1">
        <f t="array" ref="AN17">_xlfn.IFS(Raw_Data!AO17="High",0.61,Raw_Data!AO17="Moderate",0.27,Raw_Data!AO17="Low",0.12)</f>
        <v>0.27</v>
      </c>
      <c r="AO17" cm="1">
        <f t="array" ref="AO17">_xlfn.IFS(Raw_Data!AP17="High",0.61,Raw_Data!AP17="Moderate",0.27,Raw_Data!AP17="Low",0.12)</f>
        <v>0.27</v>
      </c>
      <c r="AP17" cm="1">
        <f t="array" ref="AP17">_xlfn.IFS(Raw_Data!AQ17="High",0.61,Raw_Data!AQ17="Moderate",0.27,Raw_Data!AQ17="Low",0.12)</f>
        <v>0.61</v>
      </c>
      <c r="AQ17" cm="1">
        <f t="array" ref="AQ17">_xlfn.IFS(Raw_Data!AR17="High",0.61,Raw_Data!AR17="Moderate",0.27,Raw_Data!AR17="Low",0.12)</f>
        <v>0.27</v>
      </c>
      <c r="AR17" cm="1">
        <f t="array" ref="AR17">_xlfn.IFS(Raw_Data!AS17="High",0.61,Raw_Data!AS17="Moderate",0.27,Raw_Data!AS17="Low",0.12)</f>
        <v>0.27</v>
      </c>
      <c r="AS17" cm="1">
        <f t="array" ref="AS17">_xlfn.IFS(Raw_Data!AT17="High",0.61,Raw_Data!AT17="Moderate",0.27,Raw_Data!AT17="Low",0.12)</f>
        <v>0.27</v>
      </c>
      <c r="AT17" cm="1">
        <f t="array" ref="AT17">_xlfn.IFS(Raw_Data!AU17="High",0.61,Raw_Data!AU17="Moderate",0.27,Raw_Data!AU17="Low",0.12)</f>
        <v>0.61</v>
      </c>
      <c r="AU17" cm="1">
        <f t="array" ref="AU17">_xlfn.IFS(Raw_Data!AV17="High",0.61,Raw_Data!AV17="Moderate",0.27,Raw_Data!AV17="Low",0.12)</f>
        <v>0.61</v>
      </c>
      <c r="AV17" cm="1">
        <f t="array" ref="AV17">_xlfn.IFS(Raw_Data!AW17="High",0.61,Raw_Data!AW17="Moderate",0.27,Raw_Data!AW17="Low",0.12)</f>
        <v>0.61</v>
      </c>
      <c r="AW17" cm="1">
        <f t="array" ref="AW17">_xlfn.IFS(Raw_Data!AX17="High",0.61,Raw_Data!AX17="Moderate",0.27,Raw_Data!AX17="Low",0.12)</f>
        <v>0.61</v>
      </c>
      <c r="AX17" cm="1">
        <f t="array" ref="AX17">_xlfn.IFS(Raw_Data!AY17="High",0.61,Raw_Data!AY17="Moderate",0.27,Raw_Data!AY17="Low",0.12)</f>
        <v>0.27</v>
      </c>
      <c r="AY17" cm="1">
        <f t="array" ref="AY17">_xlfn.IFS(Raw_Data!AZ17="High",0.61,Raw_Data!AZ17="Moderate",0.27,Raw_Data!AZ17="Low",0.12)</f>
        <v>0.27</v>
      </c>
      <c r="AZ17" cm="1">
        <f t="array" ref="AZ17">_xlfn.IFS(Raw_Data!BA17="High",0.61,Raw_Data!BA17="Moderate",0.27,Raw_Data!BA17="Low",0.12)</f>
        <v>0.61</v>
      </c>
      <c r="BA17" cm="1">
        <f t="array" ref="BA17">_xlfn.IFS(Raw_Data!BB17="High",0.61,Raw_Data!BB17="Moderate",0.27,Raw_Data!BB17="Low",0.12)</f>
        <v>0.27</v>
      </c>
      <c r="BB17" cm="1">
        <f t="array" ref="BB17">_xlfn.IFS(Raw_Data!BC17="High",0.61,Raw_Data!BC17="Moderate",0.27,Raw_Data!BC17="Low",0.12)</f>
        <v>0.27</v>
      </c>
      <c r="BC17" cm="1">
        <f t="array" ref="BC17">_xlfn.IFS(Raw_Data!BD17="High",0.61,Raw_Data!BD17="Moderate",0.27,Raw_Data!BD17="Low",0.12)</f>
        <v>0.27</v>
      </c>
      <c r="BD17" cm="1">
        <f t="array" ref="BD17">_xlfn.IFS(Raw_Data!BE17="High",0.61,Raw_Data!BE17="Moderate",0.27,Raw_Data!BE17="Low",0.12)</f>
        <v>0.12</v>
      </c>
      <c r="BE17" cm="1">
        <f t="array" ref="BE17">_xlfn.IFS(Raw_Data!BF17="High",0.61,Raw_Data!BF17="Moderate",0.27,Raw_Data!BF17="Low",0.12)</f>
        <v>0.27</v>
      </c>
      <c r="BF17" cm="1">
        <f t="array" ref="BF17">_xlfn.IFS(Raw_Data!BG17="High",0.61,Raw_Data!BG17="Moderate",0.27,Raw_Data!BG17="Low",0.12)</f>
        <v>0.12</v>
      </c>
      <c r="BG17" cm="1">
        <f t="array" ref="BG17">_xlfn.IFS(Raw_Data!BH17="High",0.61,Raw_Data!BH17="Moderate",0.27,Raw_Data!BH17="Low",0.12)</f>
        <v>0.27</v>
      </c>
      <c r="BH17" cm="1">
        <f t="array" ref="BH17">_xlfn.IFS(Raw_Data!BI17="High",0.61,Raw_Data!BI17="Moderate",0.27,Raw_Data!BI17="Low",0.12)</f>
        <v>0.27</v>
      </c>
      <c r="BI17" cm="1">
        <f t="array" ref="BI17">_xlfn.IFS(Raw_Data!BJ17="High",0.61,Raw_Data!BJ17="Moderate",0.27,Raw_Data!BJ17="Low",0.12)</f>
        <v>0.61</v>
      </c>
      <c r="BJ17" cm="1">
        <f t="array" ref="BJ17">_xlfn.IFS(Raw_Data!BK17="High",0.61,Raw_Data!BK17="Moderate",0.27,Raw_Data!BK17="Low",0.12)</f>
        <v>0.61</v>
      </c>
      <c r="BK17" cm="1">
        <f t="array" ref="BK17">_xlfn.IFS(Raw_Data!BL17="High",0.61,Raw_Data!BL17="Moderate",0.27,Raw_Data!BL17="Low",0.12)</f>
        <v>0.27</v>
      </c>
      <c r="BL17" cm="1">
        <f t="array" ref="BL17">_xlfn.IFS(Raw_Data!BM17="High",0.61,Raw_Data!BM17="Moderate",0.27,Raw_Data!BM17="Low",0.12)</f>
        <v>0.27</v>
      </c>
      <c r="BM17" cm="1">
        <f t="array" ref="BM17">_xlfn.IFS(Raw_Data!BN17="High",0.61,Raw_Data!BN17="Moderate",0.27,Raw_Data!BN17="Low",0.12)</f>
        <v>0.12</v>
      </c>
      <c r="BN17" cm="1">
        <f t="array" ref="BN17">_xlfn.IFS(Raw_Data!BO17="High",0.61,Raw_Data!BO17="Moderate",0.27,Raw_Data!BO17="Low",0.12)</f>
        <v>0.27</v>
      </c>
      <c r="BO17" cm="1">
        <f t="array" ref="BO17">_xlfn.IFS(Raw_Data!BP17="High",0.61,Raw_Data!BP17="Moderate",0.27,Raw_Data!BP17="Low",0.12)</f>
        <v>0.61</v>
      </c>
      <c r="BP17" cm="1">
        <f t="array" ref="BP17">_xlfn.IFS(Raw_Data!BQ17="High",0.61,Raw_Data!BQ17="Moderate",0.27,Raw_Data!BQ17="Low",0.12)</f>
        <v>0.27</v>
      </c>
      <c r="BQ17" cm="1">
        <f t="array" ref="BQ17">_xlfn.IFS(Raw_Data!BR17="High",0.61,Raw_Data!BR17="Moderate",0.27,Raw_Data!BR17="Low",0.12)</f>
        <v>0.27</v>
      </c>
      <c r="BR17" cm="1">
        <f t="array" ref="BR17">_xlfn.IFS(Raw_Data!BS17="High",0.61,Raw_Data!BS17="Moderate",0.27,Raw_Data!BS17="Low",0.12)</f>
        <v>0.27</v>
      </c>
      <c r="BS17" cm="1">
        <f t="array" ref="BS17">_xlfn.IFS(Raw_Data!BT17="High",0.61,Raw_Data!BT17="Moderate",0.27,Raw_Data!BT17="Low",0.12)</f>
        <v>0.27</v>
      </c>
      <c r="BT17" cm="1">
        <f t="array" ref="BT17">_xlfn.IFS(Raw_Data!BU17="High",0.61,Raw_Data!BU17="Moderate",0.27,Raw_Data!BU17="Low",0.12)</f>
        <v>0.61</v>
      </c>
      <c r="BU17" cm="1">
        <f t="array" ref="BU17">_xlfn.IFS(Raw_Data!BV17="High",0.61,Raw_Data!BV17="Moderate",0.27,Raw_Data!BV17="Low",0.12)</f>
        <v>0.61</v>
      </c>
      <c r="BV17" cm="1">
        <f t="array" ref="BV17">_xlfn.IFS(Raw_Data!BW17="High",0.61,Raw_Data!BW17="Moderate",0.27,Raw_Data!BW17="Low",0.12)</f>
        <v>0.27</v>
      </c>
      <c r="BW17" cm="1">
        <f t="array" ref="BW17">_xlfn.IFS(Raw_Data!BX17="High",0.61,Raw_Data!BX17="Moderate",0.27,Raw_Data!BX17="Low",0.12)</f>
        <v>0.27</v>
      </c>
      <c r="BX17" cm="1">
        <f t="array" ref="BX17">_xlfn.IFS(Raw_Data!BY17="High",0.61,Raw_Data!BY17="Moderate",0.27,Raw_Data!BY17="Low",0.12)</f>
        <v>0.27</v>
      </c>
      <c r="BY17" cm="1">
        <f t="array" ref="BY17">_xlfn.IFS(Raw_Data!BZ17="High",0.61,Raw_Data!BZ17="Moderate",0.27,Raw_Data!BZ17="Low",0.12)</f>
        <v>0.27</v>
      </c>
      <c r="BZ17" cm="1">
        <f t="array" ref="BZ17">_xlfn.IFS(Raw_Data!CA17="High",0.61,Raw_Data!CA17="Moderate",0.27,Raw_Data!CA17="Low",0.12)</f>
        <v>0.12</v>
      </c>
      <c r="CA17" cm="1">
        <f t="array" ref="CA17">_xlfn.IFS(Raw_Data!CB17="High",0.61,Raw_Data!CB17="Moderate",0.27,Raw_Data!CB17="Low",0.12)</f>
        <v>0.27</v>
      </c>
      <c r="CB17" cm="1">
        <f t="array" ref="CB17">_xlfn.IFS(Raw_Data!CC17="High",0.61,Raw_Data!CC17="Moderate",0.27,Raw_Data!CC17="Low",0.12)</f>
        <v>0.27</v>
      </c>
      <c r="CC17" cm="1">
        <f t="array" ref="CC17">_xlfn.IFS(Raw_Data!CD17="High",0.61,Raw_Data!CD17="Moderate",0.27,Raw_Data!CD17="Low",0.12)</f>
        <v>0.61</v>
      </c>
      <c r="CD17" cm="1">
        <f t="array" ref="CD17">_xlfn.IFS(Raw_Data!CE17="High",0.61,Raw_Data!CE17="Moderate",0.27,Raw_Data!CE17="Low",0.12)</f>
        <v>0.61</v>
      </c>
      <c r="CE17" cm="1">
        <f t="array" ref="CE17">_xlfn.IFS(Raw_Data!CF17="High",0.61,Raw_Data!CF17="Moderate",0.27,Raw_Data!CF17="Low",0.12)</f>
        <v>0.27</v>
      </c>
      <c r="CF17" cm="1">
        <f t="array" ref="CF17">_xlfn.IFS(Raw_Data!CG17="High",0.61,Raw_Data!CG17="Moderate",0.27,Raw_Data!CG17="Low",0.12)</f>
        <v>0.27</v>
      </c>
      <c r="CG17" cm="1">
        <f t="array" ref="CG17">_xlfn.IFS(Raw_Data!CH17="High",0.61,Raw_Data!CH17="Moderate",0.27,Raw_Data!CH17="Low",0.12)</f>
        <v>0.27</v>
      </c>
      <c r="CH17" cm="1">
        <f t="array" ref="CH17">_xlfn.IFS(Raw_Data!CI17="High",0.61,Raw_Data!CI17="Moderate",0.27,Raw_Data!CI17="Low",0.12)</f>
        <v>0.27</v>
      </c>
      <c r="CI17" cm="1">
        <f t="array" ref="CI17">_xlfn.IFS(Raw_Data!CJ17="High",0.61,Raw_Data!CJ17="Moderate",0.27,Raw_Data!CJ17="Low",0.12)</f>
        <v>0.61</v>
      </c>
      <c r="CJ17" cm="1">
        <f t="array" ref="CJ17">_xlfn.IFS(Raw_Data!CK17="High",0.61,Raw_Data!CK17="Moderate",0.27,Raw_Data!CK17="Low",0.12)</f>
        <v>0.27</v>
      </c>
      <c r="CK17" cm="1">
        <f t="array" ref="CK17">_xlfn.IFS(Raw_Data!CL17="High",0.61,Raw_Data!CL17="Moderate",0.27,Raw_Data!CL17="Low",0.12)</f>
        <v>0.61</v>
      </c>
      <c r="CL17" cm="1">
        <f t="array" ref="CL17">_xlfn.IFS(Raw_Data!CM17="High",0.61,Raw_Data!CM17="Moderate",0.27,Raw_Data!CM17="Low",0.12)</f>
        <v>0.27</v>
      </c>
      <c r="CM17" cm="1">
        <f t="array" ref="CM17">_xlfn.IFS(Raw_Data!CN17="High",0.61,Raw_Data!CN17="Moderate",0.27,Raw_Data!CN17="Low",0.12)</f>
        <v>0.12</v>
      </c>
      <c r="CN17" cm="1">
        <f t="array" ref="CN17">_xlfn.IFS(Raw_Data!CO17="High",0.61,Raw_Data!CO17="Moderate",0.27,Raw_Data!CO17="Low",0.12)</f>
        <v>0.27</v>
      </c>
      <c r="CO17" cm="1">
        <f t="array" ref="CO17">_xlfn.IFS(Raw_Data!CP17="High",0.61,Raw_Data!CP17="Moderate",0.27,Raw_Data!CP17="Low",0.12)</f>
        <v>0.27</v>
      </c>
      <c r="CP17" cm="1">
        <f t="array" ref="CP17">_xlfn.IFS(Raw_Data!CQ17="High",0.61,Raw_Data!CQ17="Moderate",0.27,Raw_Data!CQ17="Low",0.12)</f>
        <v>0.27</v>
      </c>
      <c r="CQ17" cm="1">
        <f t="array" ref="CQ17">_xlfn.IFS(Raw_Data!CR17="High",0.61,Raw_Data!CR17="Moderate",0.27,Raw_Data!CR17="Low",0.12)</f>
        <v>0.27</v>
      </c>
      <c r="CR17" cm="1">
        <f t="array" ref="CR17">_xlfn.IFS(Raw_Data!CS17="High",0.61,Raw_Data!CS17="Moderate",0.27,Raw_Data!CS17="Low",0.12)</f>
        <v>0.27</v>
      </c>
      <c r="CS17" cm="1">
        <f t="array" ref="CS17">_xlfn.IFS(Raw_Data!CT17="High",0.61,Raw_Data!CT17="Moderate",0.27,Raw_Data!CT17="Low",0.12)</f>
        <v>0.27</v>
      </c>
      <c r="CT17" cm="1">
        <f t="array" ref="CT17">_xlfn.IFS(Raw_Data!CU17="High",0.61,Raw_Data!CU17="Moderate",0.27,Raw_Data!CU17="Low",0.12)</f>
        <v>0.27</v>
      </c>
      <c r="CU17" cm="1">
        <f t="array" ref="CU17">_xlfn.IFS(Raw_Data!CV17="High",0.61,Raw_Data!CV17="Moderate",0.27,Raw_Data!CV17="Low",0.12)</f>
        <v>0.27</v>
      </c>
      <c r="CV17" cm="1">
        <f t="array" ref="CV17">_xlfn.IFS(Raw_Data!CW17="High",0.61,Raw_Data!CW17="Moderate",0.27,Raw_Data!CW17="Low",0.12)</f>
        <v>0.61</v>
      </c>
      <c r="CW17" cm="1">
        <f t="array" ref="CW17">_xlfn.IFS(Raw_Data!CX17="High",0.61,Raw_Data!CX17="Moderate",0.27,Raw_Data!CX17="Low",0.12)</f>
        <v>0.27</v>
      </c>
      <c r="CX17" cm="1">
        <f t="array" ref="CX17">_xlfn.IFS(Raw_Data!CY17="High",0.61,Raw_Data!CY17="Moderate",0.27,Raw_Data!CY17="Low",0.12)</f>
        <v>0.61</v>
      </c>
      <c r="CY17" cm="1">
        <f t="array" ref="CY17">_xlfn.IFS(Raw_Data!CZ17="High",0.61,Raw_Data!CZ17="Moderate",0.27,Raw_Data!CZ17="Low",0.12)</f>
        <v>0.27</v>
      </c>
      <c r="CZ17" cm="1">
        <f t="array" ref="CZ17">_xlfn.IFS(Raw_Data!DA17="High",0.61,Raw_Data!DA17="Moderate",0.27,Raw_Data!DA17="Low",0.12)</f>
        <v>0.61</v>
      </c>
      <c r="DA17" cm="1">
        <f t="array" ref="DA17">_xlfn.IFS(Raw_Data!DB17="High",0.61,Raw_Data!DB17="Moderate",0.27,Raw_Data!DB17="Low",0.12)</f>
        <v>0.61</v>
      </c>
      <c r="DB17" cm="1">
        <f t="array" ref="DB17">_xlfn.IFS(Raw_Data!DC17="High",0.61,Raw_Data!DC17="Moderate",0.27,Raw_Data!DC17="Low",0.12)</f>
        <v>0.27</v>
      </c>
      <c r="DC17" cm="1">
        <f t="array" ref="DC17">_xlfn.IFS(Raw_Data!DD17="High",0.61,Raw_Data!DD17="Moderate",0.27,Raw_Data!DD17="Low",0.12)</f>
        <v>0.61</v>
      </c>
      <c r="DD17" cm="1">
        <f t="array" ref="DD17">_xlfn.IFS(Raw_Data!DE17="High",0.61,Raw_Data!DE17="Moderate",0.27,Raw_Data!DE17="Low",0.12)</f>
        <v>0.27</v>
      </c>
      <c r="DE17" cm="1">
        <f t="array" ref="DE17">_xlfn.IFS(Raw_Data!DF17="High",0.61,Raw_Data!DF17="Moderate",0.27,Raw_Data!DF17="Low",0.12)</f>
        <v>0.27</v>
      </c>
      <c r="DF17" cm="1">
        <f t="array" ref="DF17">_xlfn.IFS(Raw_Data!DG17="High",0.61,Raw_Data!DG17="Moderate",0.27,Raw_Data!DG17="Low",0.12)</f>
        <v>0.61</v>
      </c>
      <c r="DG17" cm="1">
        <f t="array" ref="DG17">_xlfn.IFS(Raw_Data!DH17="High",0.61,Raw_Data!DH17="Moderate",0.27,Raw_Data!DH17="Low",0.12)</f>
        <v>0.27</v>
      </c>
      <c r="DH17" cm="1">
        <f t="array" ref="DH17">_xlfn.IFS(Raw_Data!DI17="High",0.61,Raw_Data!DI17="Moderate",0.27,Raw_Data!DI17="Low",0.12)</f>
        <v>0.61</v>
      </c>
      <c r="DI17" cm="1">
        <f t="array" ref="DI17">_xlfn.IFS(Raw_Data!DJ17="High",0.61,Raw_Data!DJ17="Moderate",0.27,Raw_Data!DJ17="Low",0.12)</f>
        <v>0.27</v>
      </c>
      <c r="DJ17" cm="1">
        <f t="array" ref="DJ17">_xlfn.IFS(Raw_Data!DK17="High",0.61,Raw_Data!DK17="Moderate",0.27,Raw_Data!DK17="Low",0.12)</f>
        <v>0.27</v>
      </c>
      <c r="DK17" cm="1">
        <f t="array" ref="DK17">_xlfn.IFS(Raw_Data!DL17="High",0.61,Raw_Data!DL17="Moderate",0.27,Raw_Data!DL17="Low",0.12)</f>
        <v>0.27</v>
      </c>
      <c r="DL17" cm="1">
        <f t="array" ref="DL17">_xlfn.IFS(Raw_Data!DM17="High",0.61,Raw_Data!DM17="Moderate",0.27,Raw_Data!DM17="Low",0.12)</f>
        <v>0.27</v>
      </c>
      <c r="DM17" cm="1">
        <f t="array" ref="DM17">_xlfn.IFS(Raw_Data!DN17="High",0.61,Raw_Data!DN17="Moderate",0.27,Raw_Data!DN17="Low",0.12)</f>
        <v>0.61</v>
      </c>
      <c r="DN17" cm="1">
        <f t="array" ref="DN17">_xlfn.IFS(Raw_Data!DO17="High",0.61,Raw_Data!DO17="Moderate",0.27,Raw_Data!DO17="Low",0.12)</f>
        <v>0.27</v>
      </c>
      <c r="DO17" cm="1">
        <f t="array" ref="DO17">_xlfn.IFS(Raw_Data!DP17="High",0.61,Raw_Data!DP17="Moderate",0.27,Raw_Data!DP17="Low",0.12)</f>
        <v>0.27</v>
      </c>
      <c r="DP17" cm="1">
        <f t="array" ref="DP17">_xlfn.IFS(Raw_Data!DQ17="High",0.61,Raw_Data!DQ17="Moderate",0.27,Raw_Data!DQ17="Low",0.12)</f>
        <v>0.27</v>
      </c>
      <c r="DQ17" cm="1">
        <f t="array" ref="DQ17">_xlfn.IFS(Raw_Data!DR17="High",0.61,Raw_Data!DR17="Moderate",0.27,Raw_Data!DR17="Low",0.12)</f>
        <v>0.61</v>
      </c>
      <c r="DR17" cm="1">
        <f t="array" ref="DR17">_xlfn.IFS(Raw_Data!DS17="High",0.61,Raw_Data!DS17="Moderate",0.27,Raw_Data!DS17="Low",0.12)</f>
        <v>0.27</v>
      </c>
      <c r="DS17" cm="1">
        <f t="array" ref="DS17">_xlfn.IFS(Raw_Data!DT17="High",0.61,Raw_Data!DT17="Moderate",0.27,Raw_Data!DT17="Low",0.12)</f>
        <v>0.27</v>
      </c>
      <c r="DT17" cm="1">
        <f t="array" ref="DT17">_xlfn.IFS(Raw_Data!DU17="High",0.61,Raw_Data!DU17="Moderate",0.27,Raw_Data!DU17="Low",0.12)</f>
        <v>0.61</v>
      </c>
      <c r="DU17" cm="1">
        <f t="array" ref="DU17">_xlfn.IFS(Raw_Data!DV17="High",0.61,Raw_Data!DV17="Moderate",0.27,Raw_Data!DV17="Low",0.12)</f>
        <v>0.27</v>
      </c>
      <c r="DV17">
        <f t="shared" si="0"/>
        <v>0.34216666666666684</v>
      </c>
    </row>
    <row r="18" spans="1:126" x14ac:dyDescent="0.2">
      <c r="A18" t="s">
        <v>127</v>
      </c>
      <c r="B18" t="str">
        <f>Raw_Data!C18</f>
        <v>Oslo, Norway</v>
      </c>
      <c r="C18" t="str">
        <f>Raw_Data!D18</f>
        <v>Healthcare provider</v>
      </c>
      <c r="D18" t="str">
        <f>Raw_Data!E18</f>
        <v>Significantly involved</v>
      </c>
      <c r="E18" t="str">
        <f>Raw_Data!F18</f>
        <v>Somewhat involved</v>
      </c>
      <c r="F18" cm="1">
        <f t="array" ref="F18">_xlfn.IFS(Raw_Data!G18="High",0.61,Raw_Data!G18="Moderate",0.27,Raw_Data!G18="Low",0.12)</f>
        <v>0.27</v>
      </c>
      <c r="G18" cm="1">
        <f t="array" ref="G18">_xlfn.IFS(Raw_Data!H18="High",0.61,Raw_Data!H18="Moderate",0.27,Raw_Data!H18="Low",0.12)</f>
        <v>0.61</v>
      </c>
      <c r="H18" cm="1">
        <f t="array" ref="H18">_xlfn.IFS(Raw_Data!I18="High",0.61,Raw_Data!I18="Moderate",0.27,Raw_Data!I18="Low",0.12)</f>
        <v>0.27</v>
      </c>
      <c r="I18" cm="1">
        <f t="array" ref="I18">_xlfn.IFS(Raw_Data!J18="High",0.61,Raw_Data!J18="Moderate",0.27,Raw_Data!J18="Low",0.12)</f>
        <v>0.61</v>
      </c>
      <c r="J18" cm="1">
        <f t="array" ref="J18">_xlfn.IFS(Raw_Data!K18="High",0.61,Raw_Data!K18="Moderate",0.27,Raw_Data!K18="Low",0.12)</f>
        <v>0.27</v>
      </c>
      <c r="K18" cm="1">
        <f t="array" ref="K18">_xlfn.IFS(Raw_Data!L18="High",0.61,Raw_Data!L18="Moderate",0.27,Raw_Data!L18="Low",0.12)</f>
        <v>0.27</v>
      </c>
      <c r="L18" cm="1">
        <f t="array" ref="L18">_xlfn.IFS(Raw_Data!M18="High",0.61,Raw_Data!M18="Moderate",0.27,Raw_Data!M18="Low",0.12)</f>
        <v>0.61</v>
      </c>
      <c r="M18" cm="1">
        <f t="array" ref="M18">_xlfn.IFS(Raw_Data!N18="High",0.61,Raw_Data!N18="Moderate",0.27,Raw_Data!N18="Low",0.12)</f>
        <v>0.27</v>
      </c>
      <c r="N18" cm="1">
        <f t="array" ref="N18">_xlfn.IFS(Raw_Data!O18="High",0.61,Raw_Data!O18="Moderate",0.27,Raw_Data!O18="Low",0.12)</f>
        <v>0.61</v>
      </c>
      <c r="O18" cm="1">
        <f t="array" ref="O18">_xlfn.IFS(Raw_Data!P18="High",0.61,Raw_Data!P18="Moderate",0.27,Raw_Data!P18="Low",0.12)</f>
        <v>0.27</v>
      </c>
      <c r="P18" cm="1">
        <f t="array" ref="P18">_xlfn.IFS(Raw_Data!Q18="High",0.61,Raw_Data!Q18="Moderate",0.27,Raw_Data!Q18="Low",0.12)</f>
        <v>0.27</v>
      </c>
      <c r="Q18" cm="1">
        <f t="array" ref="Q18">_xlfn.IFS(Raw_Data!R18="High",0.61,Raw_Data!R18="Moderate",0.27,Raw_Data!R18="Low",0.12)</f>
        <v>0.27</v>
      </c>
      <c r="R18" cm="1">
        <f t="array" ref="R18">_xlfn.IFS(Raw_Data!S18="High",0.61,Raw_Data!S18="Moderate",0.27,Raw_Data!S18="Low",0.12)</f>
        <v>0.27</v>
      </c>
      <c r="S18" cm="1">
        <f t="array" ref="S18">_xlfn.IFS(Raw_Data!T18="High",0.61,Raw_Data!T18="Moderate",0.27,Raw_Data!T18="Low",0.12)</f>
        <v>0.27</v>
      </c>
      <c r="T18" cm="1">
        <f t="array" ref="T18">_xlfn.IFS(Raw_Data!U18="High",0.61,Raw_Data!U18="Moderate",0.27,Raw_Data!U18="Low",0.12)</f>
        <v>0.27</v>
      </c>
      <c r="U18" cm="1">
        <f t="array" ref="U18">_xlfn.IFS(Raw_Data!V18="High",0.61,Raw_Data!V18="Moderate",0.27,Raw_Data!V18="Low",0.12)</f>
        <v>0.61</v>
      </c>
      <c r="V18" cm="1">
        <f t="array" ref="V18">_xlfn.IFS(Raw_Data!W18="High",0.61,Raw_Data!W18="Moderate",0.27,Raw_Data!W18="Low",0.12)</f>
        <v>0.61</v>
      </c>
      <c r="W18" cm="1">
        <f t="array" ref="W18">_xlfn.IFS(Raw_Data!X18="High",0.61,Raw_Data!X18="Moderate",0.27,Raw_Data!X18="Low",0.12)</f>
        <v>0.61</v>
      </c>
      <c r="X18" cm="1">
        <f t="array" ref="X18">_xlfn.IFS(Raw_Data!Y18="High",0.61,Raw_Data!Y18="Moderate",0.27,Raw_Data!Y18="Low",0.12)</f>
        <v>0.61</v>
      </c>
      <c r="Y18" cm="1">
        <f t="array" ref="Y18">_xlfn.IFS(Raw_Data!Z18="High",0.61,Raw_Data!Z18="Moderate",0.27,Raw_Data!Z18="Low",0.12)</f>
        <v>0.27</v>
      </c>
      <c r="Z18" cm="1">
        <f t="array" ref="Z18">_xlfn.IFS(Raw_Data!AA18="High",0.61,Raw_Data!AA18="Moderate",0.27,Raw_Data!AA18="Low",0.12)</f>
        <v>0.61</v>
      </c>
      <c r="AA18" cm="1">
        <f t="array" ref="AA18">_xlfn.IFS(Raw_Data!AB18="High",0.61,Raw_Data!AB18="Moderate",0.27,Raw_Data!AB18="Low",0.12)</f>
        <v>0.27</v>
      </c>
      <c r="AB18" cm="1">
        <f t="array" ref="AB18">_xlfn.IFS(Raw_Data!AC18="High",0.61,Raw_Data!AC18="Moderate",0.27,Raw_Data!AC18="Low",0.12)</f>
        <v>0.61</v>
      </c>
      <c r="AC18" cm="1">
        <f t="array" ref="AC18">_xlfn.IFS(Raw_Data!AD18="High",0.61,Raw_Data!AD18="Moderate",0.27,Raw_Data!AD18="Low",0.12)</f>
        <v>0.61</v>
      </c>
      <c r="AD18" cm="1">
        <f t="array" ref="AD18">_xlfn.IFS(Raw_Data!AE18="High",0.61,Raw_Data!AE18="Moderate",0.27,Raw_Data!AE18="Low",0.12)</f>
        <v>0.12</v>
      </c>
      <c r="AE18" cm="1">
        <f t="array" ref="AE18">_xlfn.IFS(Raw_Data!AF18="High",0.61,Raw_Data!AF18="Moderate",0.27,Raw_Data!AF18="Low",0.12)</f>
        <v>0.27</v>
      </c>
      <c r="AF18" cm="1">
        <f t="array" ref="AF18">_xlfn.IFS(Raw_Data!AG18="High",0.61,Raw_Data!AG18="Moderate",0.27,Raw_Data!AG18="Low",0.12)</f>
        <v>0.27</v>
      </c>
      <c r="AG18" cm="1">
        <f t="array" ref="AG18">_xlfn.IFS(Raw_Data!AH18="High",0.61,Raw_Data!AH18="Moderate",0.27,Raw_Data!AH18="Low",0.12)</f>
        <v>0.27</v>
      </c>
      <c r="AH18" cm="1">
        <f t="array" ref="AH18">_xlfn.IFS(Raw_Data!AI18="High",0.61,Raw_Data!AI18="Moderate",0.27,Raw_Data!AI18="Low",0.12)</f>
        <v>0.27</v>
      </c>
      <c r="AI18" cm="1">
        <f t="array" ref="AI18">_xlfn.IFS(Raw_Data!AJ18="High",0.61,Raw_Data!AJ18="Moderate",0.27,Raw_Data!AJ18="Low",0.12)</f>
        <v>0.12</v>
      </c>
      <c r="AJ18" cm="1">
        <f t="array" ref="AJ18">_xlfn.IFS(Raw_Data!AK18="High",0.61,Raw_Data!AK18="Moderate",0.27,Raw_Data!AK18="Low",0.12)</f>
        <v>0.27</v>
      </c>
      <c r="AK18" cm="1">
        <f t="array" ref="AK18">_xlfn.IFS(Raw_Data!AL18="High",0.61,Raw_Data!AL18="Moderate",0.27,Raw_Data!AL18="Low",0.12)</f>
        <v>0.61</v>
      </c>
      <c r="AL18" cm="1">
        <f t="array" ref="AL18">_xlfn.IFS(Raw_Data!AM18="High",0.61,Raw_Data!AM18="Moderate",0.27,Raw_Data!AM18="Low",0.12)</f>
        <v>0.27</v>
      </c>
      <c r="AM18" cm="1">
        <f t="array" ref="AM18">_xlfn.IFS(Raw_Data!AN18="High",0.61,Raw_Data!AN18="Moderate",0.27,Raw_Data!AN18="Low",0.12)</f>
        <v>0.27</v>
      </c>
      <c r="AN18" cm="1">
        <f t="array" ref="AN18">_xlfn.IFS(Raw_Data!AO18="High",0.61,Raw_Data!AO18="Moderate",0.27,Raw_Data!AO18="Low",0.12)</f>
        <v>0.27</v>
      </c>
      <c r="AO18" cm="1">
        <f t="array" ref="AO18">_xlfn.IFS(Raw_Data!AP18="High",0.61,Raw_Data!AP18="Moderate",0.27,Raw_Data!AP18="Low",0.12)</f>
        <v>0.27</v>
      </c>
      <c r="AP18" cm="1">
        <f t="array" ref="AP18">_xlfn.IFS(Raw_Data!AQ18="High",0.61,Raw_Data!AQ18="Moderate",0.27,Raw_Data!AQ18="Low",0.12)</f>
        <v>0.61</v>
      </c>
      <c r="AQ18" cm="1">
        <f t="array" ref="AQ18">_xlfn.IFS(Raw_Data!AR18="High",0.61,Raw_Data!AR18="Moderate",0.27,Raw_Data!AR18="Low",0.12)</f>
        <v>0.61</v>
      </c>
      <c r="AR18" cm="1">
        <f t="array" ref="AR18">_xlfn.IFS(Raw_Data!AS18="High",0.61,Raw_Data!AS18="Moderate",0.27,Raw_Data!AS18="Low",0.12)</f>
        <v>0.61</v>
      </c>
      <c r="AS18" cm="1">
        <f t="array" ref="AS18">_xlfn.IFS(Raw_Data!AT18="High",0.61,Raw_Data!AT18="Moderate",0.27,Raw_Data!AT18="Low",0.12)</f>
        <v>0.27</v>
      </c>
      <c r="AT18" cm="1">
        <f t="array" ref="AT18">_xlfn.IFS(Raw_Data!AU18="High",0.61,Raw_Data!AU18="Moderate",0.27,Raw_Data!AU18="Low",0.12)</f>
        <v>0.27</v>
      </c>
      <c r="AU18" cm="1">
        <f t="array" ref="AU18">_xlfn.IFS(Raw_Data!AV18="High",0.61,Raw_Data!AV18="Moderate",0.27,Raw_Data!AV18="Low",0.12)</f>
        <v>0.61</v>
      </c>
      <c r="AV18" cm="1">
        <f t="array" ref="AV18">_xlfn.IFS(Raw_Data!AW18="High",0.61,Raw_Data!AW18="Moderate",0.27,Raw_Data!AW18="Low",0.12)</f>
        <v>0.61</v>
      </c>
      <c r="AW18" cm="1">
        <f t="array" ref="AW18">_xlfn.IFS(Raw_Data!AX18="High",0.61,Raw_Data!AX18="Moderate",0.27,Raw_Data!AX18="Low",0.12)</f>
        <v>0.61</v>
      </c>
      <c r="AX18" cm="1">
        <f t="array" ref="AX18">_xlfn.IFS(Raw_Data!AY18="High",0.61,Raw_Data!AY18="Moderate",0.27,Raw_Data!AY18="Low",0.12)</f>
        <v>0.27</v>
      </c>
      <c r="AY18" cm="1">
        <f t="array" ref="AY18">_xlfn.IFS(Raw_Data!AZ18="High",0.61,Raw_Data!AZ18="Moderate",0.27,Raw_Data!AZ18="Low",0.12)</f>
        <v>0.12</v>
      </c>
      <c r="AZ18" cm="1">
        <f t="array" ref="AZ18">_xlfn.IFS(Raw_Data!BA18="High",0.61,Raw_Data!BA18="Moderate",0.27,Raw_Data!BA18="Low",0.12)</f>
        <v>0.27</v>
      </c>
      <c r="BA18" cm="1">
        <f t="array" ref="BA18">_xlfn.IFS(Raw_Data!BB18="High",0.61,Raw_Data!BB18="Moderate",0.27,Raw_Data!BB18="Low",0.12)</f>
        <v>0.27</v>
      </c>
      <c r="BB18" cm="1">
        <f t="array" ref="BB18">_xlfn.IFS(Raw_Data!BC18="High",0.61,Raw_Data!BC18="Moderate",0.27,Raw_Data!BC18="Low",0.12)</f>
        <v>0.27</v>
      </c>
      <c r="BC18" cm="1">
        <f t="array" ref="BC18">_xlfn.IFS(Raw_Data!BD18="High",0.61,Raw_Data!BD18="Moderate",0.27,Raw_Data!BD18="Low",0.12)</f>
        <v>0.27</v>
      </c>
      <c r="BD18" cm="1">
        <f t="array" ref="BD18">_xlfn.IFS(Raw_Data!BE18="High",0.61,Raw_Data!BE18="Moderate",0.27,Raw_Data!BE18="Low",0.12)</f>
        <v>0.27</v>
      </c>
      <c r="BE18" cm="1">
        <f t="array" ref="BE18">_xlfn.IFS(Raw_Data!BF18="High",0.61,Raw_Data!BF18="Moderate",0.27,Raw_Data!BF18="Low",0.12)</f>
        <v>0.27</v>
      </c>
      <c r="BF18" cm="1">
        <f t="array" ref="BF18">_xlfn.IFS(Raw_Data!BG18="High",0.61,Raw_Data!BG18="Moderate",0.27,Raw_Data!BG18="Low",0.12)</f>
        <v>0.27</v>
      </c>
      <c r="BG18" cm="1">
        <f t="array" ref="BG18">_xlfn.IFS(Raw_Data!BH18="High",0.61,Raw_Data!BH18="Moderate",0.27,Raw_Data!BH18="Low",0.12)</f>
        <v>0.27</v>
      </c>
      <c r="BH18" cm="1">
        <f t="array" ref="BH18">_xlfn.IFS(Raw_Data!BI18="High",0.61,Raw_Data!BI18="Moderate",0.27,Raw_Data!BI18="Low",0.12)</f>
        <v>0.61</v>
      </c>
      <c r="BI18" cm="1">
        <f t="array" ref="BI18">_xlfn.IFS(Raw_Data!BJ18="High",0.61,Raw_Data!BJ18="Moderate",0.27,Raw_Data!BJ18="Low",0.12)</f>
        <v>0.61</v>
      </c>
      <c r="BJ18" cm="1">
        <f t="array" ref="BJ18">_xlfn.IFS(Raw_Data!BK18="High",0.61,Raw_Data!BK18="Moderate",0.27,Raw_Data!BK18="Low",0.12)</f>
        <v>0.27</v>
      </c>
      <c r="BK18" cm="1">
        <f t="array" ref="BK18">_xlfn.IFS(Raw_Data!BL18="High",0.61,Raw_Data!BL18="Moderate",0.27,Raw_Data!BL18="Low",0.12)</f>
        <v>0.61</v>
      </c>
      <c r="BL18" cm="1">
        <f t="array" ref="BL18">_xlfn.IFS(Raw_Data!BM18="High",0.61,Raw_Data!BM18="Moderate",0.27,Raw_Data!BM18="Low",0.12)</f>
        <v>0.61</v>
      </c>
      <c r="BM18" cm="1">
        <f t="array" ref="BM18">_xlfn.IFS(Raw_Data!BN18="High",0.61,Raw_Data!BN18="Moderate",0.27,Raw_Data!BN18="Low",0.12)</f>
        <v>0.12</v>
      </c>
      <c r="BN18" cm="1">
        <f t="array" ref="BN18">_xlfn.IFS(Raw_Data!BO18="High",0.61,Raw_Data!BO18="Moderate",0.27,Raw_Data!BO18="Low",0.12)</f>
        <v>0.61</v>
      </c>
      <c r="BO18" cm="1">
        <f t="array" ref="BO18">_xlfn.IFS(Raw_Data!BP18="High",0.61,Raw_Data!BP18="Moderate",0.27,Raw_Data!BP18="Low",0.12)</f>
        <v>0.61</v>
      </c>
      <c r="BP18" cm="1">
        <f t="array" ref="BP18">_xlfn.IFS(Raw_Data!BQ18="High",0.61,Raw_Data!BQ18="Moderate",0.27,Raw_Data!BQ18="Low",0.12)</f>
        <v>0.61</v>
      </c>
      <c r="BQ18" cm="1">
        <f t="array" ref="BQ18">_xlfn.IFS(Raw_Data!BR18="High",0.61,Raw_Data!BR18="Moderate",0.27,Raw_Data!BR18="Low",0.12)</f>
        <v>0.61</v>
      </c>
      <c r="BR18" cm="1">
        <f t="array" ref="BR18">_xlfn.IFS(Raw_Data!BS18="High",0.61,Raw_Data!BS18="Moderate",0.27,Raw_Data!BS18="Low",0.12)</f>
        <v>0.27</v>
      </c>
      <c r="BS18" cm="1">
        <f t="array" ref="BS18">_xlfn.IFS(Raw_Data!BT18="High",0.61,Raw_Data!BT18="Moderate",0.27,Raw_Data!BT18="Low",0.12)</f>
        <v>0.27</v>
      </c>
      <c r="BT18" cm="1">
        <f t="array" ref="BT18">_xlfn.IFS(Raw_Data!BU18="High",0.61,Raw_Data!BU18="Moderate",0.27,Raw_Data!BU18="Low",0.12)</f>
        <v>0.27</v>
      </c>
      <c r="BU18" cm="1">
        <f t="array" ref="BU18">_xlfn.IFS(Raw_Data!BV18="High",0.61,Raw_Data!BV18="Moderate",0.27,Raw_Data!BV18="Low",0.12)</f>
        <v>0.27</v>
      </c>
      <c r="BV18" cm="1">
        <f t="array" ref="BV18">_xlfn.IFS(Raw_Data!BW18="High",0.61,Raw_Data!BW18="Moderate",0.27,Raw_Data!BW18="Low",0.12)</f>
        <v>0.27</v>
      </c>
      <c r="BW18" cm="1">
        <f t="array" ref="BW18">_xlfn.IFS(Raw_Data!BX18="High",0.61,Raw_Data!BX18="Moderate",0.27,Raw_Data!BX18="Low",0.12)</f>
        <v>0.27</v>
      </c>
      <c r="BX18" cm="1">
        <f t="array" ref="BX18">_xlfn.IFS(Raw_Data!BY18="High",0.61,Raw_Data!BY18="Moderate",0.27,Raw_Data!BY18="Low",0.12)</f>
        <v>0.61</v>
      </c>
      <c r="BY18" cm="1">
        <f t="array" ref="BY18">_xlfn.IFS(Raw_Data!BZ18="High",0.61,Raw_Data!BZ18="Moderate",0.27,Raw_Data!BZ18="Low",0.12)</f>
        <v>0.61</v>
      </c>
      <c r="BZ18" cm="1">
        <f t="array" ref="BZ18">_xlfn.IFS(Raw_Data!CA18="High",0.61,Raw_Data!CA18="Moderate",0.27,Raw_Data!CA18="Low",0.12)</f>
        <v>0.61</v>
      </c>
      <c r="CA18" cm="1">
        <f t="array" ref="CA18">_xlfn.IFS(Raw_Data!CB18="High",0.61,Raw_Data!CB18="Moderate",0.27,Raw_Data!CB18="Low",0.12)</f>
        <v>0.61</v>
      </c>
      <c r="CB18" cm="1">
        <f t="array" ref="CB18">_xlfn.IFS(Raw_Data!CC18="High",0.61,Raw_Data!CC18="Moderate",0.27,Raw_Data!CC18="Low",0.12)</f>
        <v>0.27</v>
      </c>
      <c r="CC18" cm="1">
        <f t="array" ref="CC18">_xlfn.IFS(Raw_Data!CD18="High",0.61,Raw_Data!CD18="Moderate",0.27,Raw_Data!CD18="Low",0.12)</f>
        <v>0.61</v>
      </c>
      <c r="CD18" cm="1">
        <f t="array" ref="CD18">_xlfn.IFS(Raw_Data!CE18="High",0.61,Raw_Data!CE18="Moderate",0.27,Raw_Data!CE18="Low",0.12)</f>
        <v>0.61</v>
      </c>
      <c r="CE18" cm="1">
        <f t="array" ref="CE18">_xlfn.IFS(Raw_Data!CF18="High",0.61,Raw_Data!CF18="Moderate",0.27,Raw_Data!CF18="Low",0.12)</f>
        <v>0.61</v>
      </c>
      <c r="CF18" cm="1">
        <f t="array" ref="CF18">_xlfn.IFS(Raw_Data!CG18="High",0.61,Raw_Data!CG18="Moderate",0.27,Raw_Data!CG18="Low",0.12)</f>
        <v>0.61</v>
      </c>
      <c r="CG18" cm="1">
        <f t="array" ref="CG18">_xlfn.IFS(Raw_Data!CH18="High",0.61,Raw_Data!CH18="Moderate",0.27,Raw_Data!CH18="Low",0.12)</f>
        <v>0.12</v>
      </c>
      <c r="CH18" cm="1">
        <f t="array" ref="CH18">_xlfn.IFS(Raw_Data!CI18="High",0.61,Raw_Data!CI18="Moderate",0.27,Raw_Data!CI18="Low",0.12)</f>
        <v>0.61</v>
      </c>
      <c r="CI18" cm="1">
        <f t="array" ref="CI18">_xlfn.IFS(Raw_Data!CJ18="High",0.61,Raw_Data!CJ18="Moderate",0.27,Raw_Data!CJ18="Low",0.12)</f>
        <v>0.61</v>
      </c>
      <c r="CJ18" cm="1">
        <f t="array" ref="CJ18">_xlfn.IFS(Raw_Data!CK18="High",0.61,Raw_Data!CK18="Moderate",0.27,Raw_Data!CK18="Low",0.12)</f>
        <v>0.61</v>
      </c>
      <c r="CK18" cm="1">
        <f t="array" ref="CK18">_xlfn.IFS(Raw_Data!CL18="High",0.61,Raw_Data!CL18="Moderate",0.27,Raw_Data!CL18="Low",0.12)</f>
        <v>0.61</v>
      </c>
      <c r="CL18" cm="1">
        <f t="array" ref="CL18">_xlfn.IFS(Raw_Data!CM18="High",0.61,Raw_Data!CM18="Moderate",0.27,Raw_Data!CM18="Low",0.12)</f>
        <v>0.27</v>
      </c>
      <c r="CM18" cm="1">
        <f t="array" ref="CM18">_xlfn.IFS(Raw_Data!CN18="High",0.61,Raw_Data!CN18="Moderate",0.27,Raw_Data!CN18="Low",0.12)</f>
        <v>0.61</v>
      </c>
      <c r="CN18" cm="1">
        <f t="array" ref="CN18">_xlfn.IFS(Raw_Data!CO18="High",0.61,Raw_Data!CO18="Moderate",0.27,Raw_Data!CO18="Low",0.12)</f>
        <v>0.61</v>
      </c>
      <c r="CO18" cm="1">
        <f t="array" ref="CO18">_xlfn.IFS(Raw_Data!CP18="High",0.61,Raw_Data!CP18="Moderate",0.27,Raw_Data!CP18="Low",0.12)</f>
        <v>0.61</v>
      </c>
      <c r="CP18" cm="1">
        <f t="array" ref="CP18">_xlfn.IFS(Raw_Data!CQ18="High",0.61,Raw_Data!CQ18="Moderate",0.27,Raw_Data!CQ18="Low",0.12)</f>
        <v>0.61</v>
      </c>
      <c r="CQ18" cm="1">
        <f t="array" ref="CQ18">_xlfn.IFS(Raw_Data!CR18="High",0.61,Raw_Data!CR18="Moderate",0.27,Raw_Data!CR18="Low",0.12)</f>
        <v>0.12</v>
      </c>
      <c r="CR18" cm="1">
        <f t="array" ref="CR18">_xlfn.IFS(Raw_Data!CS18="High",0.61,Raw_Data!CS18="Moderate",0.27,Raw_Data!CS18="Low",0.12)</f>
        <v>0.27</v>
      </c>
      <c r="CS18" cm="1">
        <f t="array" ref="CS18">_xlfn.IFS(Raw_Data!CT18="High",0.61,Raw_Data!CT18="Moderate",0.27,Raw_Data!CT18="Low",0.12)</f>
        <v>0.61</v>
      </c>
      <c r="CT18" cm="1">
        <f t="array" ref="CT18">_xlfn.IFS(Raw_Data!CU18="High",0.61,Raw_Data!CU18="Moderate",0.27,Raw_Data!CU18="Low",0.12)</f>
        <v>0.61</v>
      </c>
      <c r="CU18" cm="1">
        <f t="array" ref="CU18">_xlfn.IFS(Raw_Data!CV18="High",0.61,Raw_Data!CV18="Moderate",0.27,Raw_Data!CV18="Low",0.12)</f>
        <v>0.61</v>
      </c>
      <c r="CV18" cm="1">
        <f t="array" ref="CV18">_xlfn.IFS(Raw_Data!CW18="High",0.61,Raw_Data!CW18="Moderate",0.27,Raw_Data!CW18="Low",0.12)</f>
        <v>0.27</v>
      </c>
      <c r="CW18" cm="1">
        <f t="array" ref="CW18">_xlfn.IFS(Raw_Data!CX18="High",0.61,Raw_Data!CX18="Moderate",0.27,Raw_Data!CX18="Low",0.12)</f>
        <v>0.27</v>
      </c>
      <c r="CX18" cm="1">
        <f t="array" ref="CX18">_xlfn.IFS(Raw_Data!CY18="High",0.61,Raw_Data!CY18="Moderate",0.27,Raw_Data!CY18="Low",0.12)</f>
        <v>0.61</v>
      </c>
      <c r="CY18" cm="1">
        <f t="array" ref="CY18">_xlfn.IFS(Raw_Data!CZ18="High",0.61,Raw_Data!CZ18="Moderate",0.27,Raw_Data!CZ18="Low",0.12)</f>
        <v>0.27</v>
      </c>
      <c r="CZ18" cm="1">
        <f t="array" ref="CZ18">_xlfn.IFS(Raw_Data!DA18="High",0.61,Raw_Data!DA18="Moderate",0.27,Raw_Data!DA18="Low",0.12)</f>
        <v>0.61</v>
      </c>
      <c r="DA18" cm="1">
        <f t="array" ref="DA18">_xlfn.IFS(Raw_Data!DB18="High",0.61,Raw_Data!DB18="Moderate",0.27,Raw_Data!DB18="Low",0.12)</f>
        <v>0.12</v>
      </c>
      <c r="DB18" cm="1">
        <f t="array" ref="DB18">_xlfn.IFS(Raw_Data!DC18="High",0.61,Raw_Data!DC18="Moderate",0.27,Raw_Data!DC18="Low",0.12)</f>
        <v>0.27</v>
      </c>
      <c r="DC18" cm="1">
        <f t="array" ref="DC18">_xlfn.IFS(Raw_Data!DD18="High",0.61,Raw_Data!DD18="Moderate",0.27,Raw_Data!DD18="Low",0.12)</f>
        <v>0.27</v>
      </c>
      <c r="DD18" cm="1">
        <f t="array" ref="DD18">_xlfn.IFS(Raw_Data!DE18="High",0.61,Raw_Data!DE18="Moderate",0.27,Raw_Data!DE18="Low",0.12)</f>
        <v>0.27</v>
      </c>
      <c r="DE18" cm="1">
        <f t="array" ref="DE18">_xlfn.IFS(Raw_Data!DF18="High",0.61,Raw_Data!DF18="Moderate",0.27,Raw_Data!DF18="Low",0.12)</f>
        <v>0.27</v>
      </c>
      <c r="DF18" cm="1">
        <f t="array" ref="DF18">_xlfn.IFS(Raw_Data!DG18="High",0.61,Raw_Data!DG18="Moderate",0.27,Raw_Data!DG18="Low",0.12)</f>
        <v>0.27</v>
      </c>
      <c r="DG18" cm="1">
        <f t="array" ref="DG18">_xlfn.IFS(Raw_Data!DH18="High",0.61,Raw_Data!DH18="Moderate",0.27,Raw_Data!DH18="Low",0.12)</f>
        <v>0.27</v>
      </c>
      <c r="DH18" cm="1">
        <f t="array" ref="DH18">_xlfn.IFS(Raw_Data!DI18="High",0.61,Raw_Data!DI18="Moderate",0.27,Raw_Data!DI18="Low",0.12)</f>
        <v>0.27</v>
      </c>
      <c r="DI18" cm="1">
        <f t="array" ref="DI18">_xlfn.IFS(Raw_Data!DJ18="High",0.61,Raw_Data!DJ18="Moderate",0.27,Raw_Data!DJ18="Low",0.12)</f>
        <v>0.27</v>
      </c>
      <c r="DJ18" cm="1">
        <f t="array" ref="DJ18">_xlfn.IFS(Raw_Data!DK18="High",0.61,Raw_Data!DK18="Moderate",0.27,Raw_Data!DK18="Low",0.12)</f>
        <v>0.27</v>
      </c>
      <c r="DK18" cm="1">
        <f t="array" ref="DK18">_xlfn.IFS(Raw_Data!DL18="High",0.61,Raw_Data!DL18="Moderate",0.27,Raw_Data!DL18="Low",0.12)</f>
        <v>0.27</v>
      </c>
      <c r="DL18" cm="1">
        <f t="array" ref="DL18">_xlfn.IFS(Raw_Data!DM18="High",0.61,Raw_Data!DM18="Moderate",0.27,Raw_Data!DM18="Low",0.12)</f>
        <v>0.27</v>
      </c>
      <c r="DM18" cm="1">
        <f t="array" ref="DM18">_xlfn.IFS(Raw_Data!DN18="High",0.61,Raw_Data!DN18="Moderate",0.27,Raw_Data!DN18="Low",0.12)</f>
        <v>0.27</v>
      </c>
      <c r="DN18" cm="1">
        <f t="array" ref="DN18">_xlfn.IFS(Raw_Data!DO18="High",0.61,Raw_Data!DO18="Moderate",0.27,Raw_Data!DO18="Low",0.12)</f>
        <v>0.61</v>
      </c>
      <c r="DO18" cm="1">
        <f t="array" ref="DO18">_xlfn.IFS(Raw_Data!DP18="High",0.61,Raw_Data!DP18="Moderate",0.27,Raw_Data!DP18="Low",0.12)</f>
        <v>0.27</v>
      </c>
      <c r="DP18" cm="1">
        <f t="array" ref="DP18">_xlfn.IFS(Raw_Data!DQ18="High",0.61,Raw_Data!DQ18="Moderate",0.27,Raw_Data!DQ18="Low",0.12)</f>
        <v>0.27</v>
      </c>
      <c r="DQ18" cm="1">
        <f t="array" ref="DQ18">_xlfn.IFS(Raw_Data!DR18="High",0.61,Raw_Data!DR18="Moderate",0.27,Raw_Data!DR18="Low",0.12)</f>
        <v>0.61</v>
      </c>
      <c r="DR18" cm="1">
        <f t="array" ref="DR18">_xlfn.IFS(Raw_Data!DS18="High",0.61,Raw_Data!DS18="Moderate",0.27,Raw_Data!DS18="Low",0.12)</f>
        <v>0.27</v>
      </c>
      <c r="DS18" cm="1">
        <f t="array" ref="DS18">_xlfn.IFS(Raw_Data!DT18="High",0.61,Raw_Data!DT18="Moderate",0.27,Raw_Data!DT18="Low",0.12)</f>
        <v>0.27</v>
      </c>
      <c r="DT18" cm="1">
        <f t="array" ref="DT18">_xlfn.IFS(Raw_Data!DU18="High",0.61,Raw_Data!DU18="Moderate",0.27,Raw_Data!DU18="Low",0.12)</f>
        <v>0.27</v>
      </c>
      <c r="DU18" cm="1">
        <f t="array" ref="DU18">_xlfn.IFS(Raw_Data!DV18="High",0.61,Raw_Data!DV18="Moderate",0.27,Raw_Data!DV18="Low",0.12)</f>
        <v>0.27</v>
      </c>
      <c r="DV18">
        <f t="shared" si="0"/>
        <v>0.40008333333333362</v>
      </c>
    </row>
    <row r="19" spans="1:126" x14ac:dyDescent="0.2">
      <c r="A19" t="s">
        <v>127</v>
      </c>
      <c r="B19" t="str">
        <f>Raw_Data!C19</f>
        <v>United States</v>
      </c>
      <c r="C19" t="str">
        <f>Raw_Data!D19</f>
        <v>Implementer</v>
      </c>
      <c r="D19" t="str">
        <f>Raw_Data!E19</f>
        <v>Somewhat involved</v>
      </c>
      <c r="E19" t="str">
        <f>Raw_Data!F19</f>
        <v>Extremely involved</v>
      </c>
      <c r="F19" cm="1">
        <f t="array" ref="F19">_xlfn.IFS(Raw_Data!G19="High",0.61,Raw_Data!G19="Moderate",0.27,Raw_Data!G19="Low",0.12)</f>
        <v>0.61</v>
      </c>
      <c r="G19" cm="1">
        <f t="array" ref="G19">_xlfn.IFS(Raw_Data!H19="High",0.61,Raw_Data!H19="Moderate",0.27,Raw_Data!H19="Low",0.12)</f>
        <v>0.27</v>
      </c>
      <c r="H19" cm="1">
        <f t="array" ref="H19">_xlfn.IFS(Raw_Data!I19="High",0.61,Raw_Data!I19="Moderate",0.27,Raw_Data!I19="Low",0.12)</f>
        <v>0.61</v>
      </c>
      <c r="I19" cm="1">
        <f t="array" ref="I19">_xlfn.IFS(Raw_Data!J19="High",0.61,Raw_Data!J19="Moderate",0.27,Raw_Data!J19="Low",0.12)</f>
        <v>0.61</v>
      </c>
      <c r="J19" cm="1">
        <f t="array" ref="J19">_xlfn.IFS(Raw_Data!K19="High",0.61,Raw_Data!K19="Moderate",0.27,Raw_Data!K19="Low",0.12)</f>
        <v>0.12</v>
      </c>
      <c r="K19" cm="1">
        <f t="array" ref="K19">_xlfn.IFS(Raw_Data!L19="High",0.61,Raw_Data!L19="Moderate",0.27,Raw_Data!L19="Low",0.12)</f>
        <v>0.61</v>
      </c>
      <c r="L19" cm="1">
        <f t="array" ref="L19">_xlfn.IFS(Raw_Data!M19="High",0.61,Raw_Data!M19="Moderate",0.27,Raw_Data!M19="Low",0.12)</f>
        <v>0.12</v>
      </c>
      <c r="M19" cm="1">
        <f t="array" ref="M19">_xlfn.IFS(Raw_Data!N19="High",0.61,Raw_Data!N19="Moderate",0.27,Raw_Data!N19="Low",0.12)</f>
        <v>0.12</v>
      </c>
      <c r="N19" cm="1">
        <f t="array" ref="N19">_xlfn.IFS(Raw_Data!O19="High",0.61,Raw_Data!O19="Moderate",0.27,Raw_Data!O19="Low",0.12)</f>
        <v>0.12</v>
      </c>
      <c r="O19" cm="1">
        <f t="array" ref="O19">_xlfn.IFS(Raw_Data!P19="High",0.61,Raw_Data!P19="Moderate",0.27,Raw_Data!P19="Low",0.12)</f>
        <v>0.61</v>
      </c>
      <c r="P19" cm="1">
        <f t="array" ref="P19">_xlfn.IFS(Raw_Data!Q19="High",0.61,Raw_Data!Q19="Moderate",0.27,Raw_Data!Q19="Low",0.12)</f>
        <v>0.27</v>
      </c>
      <c r="Q19" cm="1">
        <f t="array" ref="Q19">_xlfn.IFS(Raw_Data!R19="High",0.61,Raw_Data!R19="Moderate",0.27,Raw_Data!R19="Low",0.12)</f>
        <v>0.27</v>
      </c>
      <c r="R19" cm="1">
        <f t="array" ref="R19">_xlfn.IFS(Raw_Data!S19="High",0.61,Raw_Data!S19="Moderate",0.27,Raw_Data!S19="Low",0.12)</f>
        <v>0.27</v>
      </c>
      <c r="S19" cm="1">
        <f t="array" ref="S19">_xlfn.IFS(Raw_Data!T19="High",0.61,Raw_Data!T19="Moderate",0.27,Raw_Data!T19="Low",0.12)</f>
        <v>0.27</v>
      </c>
      <c r="T19" cm="1">
        <f t="array" ref="T19">_xlfn.IFS(Raw_Data!U19="High",0.61,Raw_Data!U19="Moderate",0.27,Raw_Data!U19="Low",0.12)</f>
        <v>0.27</v>
      </c>
      <c r="U19" cm="1">
        <f t="array" ref="U19">_xlfn.IFS(Raw_Data!V19="High",0.61,Raw_Data!V19="Moderate",0.27,Raw_Data!V19="Low",0.12)</f>
        <v>0.27</v>
      </c>
      <c r="V19" cm="1">
        <f t="array" ref="V19">_xlfn.IFS(Raw_Data!W19="High",0.61,Raw_Data!W19="Moderate",0.27,Raw_Data!W19="Low",0.12)</f>
        <v>0.27</v>
      </c>
      <c r="W19" cm="1">
        <f t="array" ref="W19">_xlfn.IFS(Raw_Data!X19="High",0.61,Raw_Data!X19="Moderate",0.27,Raw_Data!X19="Low",0.12)</f>
        <v>0.27</v>
      </c>
      <c r="X19" cm="1">
        <f t="array" ref="X19">_xlfn.IFS(Raw_Data!Y19="High",0.61,Raw_Data!Y19="Moderate",0.27,Raw_Data!Y19="Low",0.12)</f>
        <v>0.27</v>
      </c>
      <c r="Y19" cm="1">
        <f t="array" ref="Y19">_xlfn.IFS(Raw_Data!Z19="High",0.61,Raw_Data!Z19="Moderate",0.27,Raw_Data!Z19="Low",0.12)</f>
        <v>0.12</v>
      </c>
      <c r="Z19" cm="1">
        <f t="array" ref="Z19">_xlfn.IFS(Raw_Data!AA19="High",0.61,Raw_Data!AA19="Moderate",0.27,Raw_Data!AA19="Low",0.12)</f>
        <v>0.61</v>
      </c>
      <c r="AA19" cm="1">
        <f t="array" ref="AA19">_xlfn.IFS(Raw_Data!AB19="High",0.61,Raw_Data!AB19="Moderate",0.27,Raw_Data!AB19="Low",0.12)</f>
        <v>0.61</v>
      </c>
      <c r="AB19" cm="1">
        <f t="array" ref="AB19">_xlfn.IFS(Raw_Data!AC19="High",0.61,Raw_Data!AC19="Moderate",0.27,Raw_Data!AC19="Low",0.12)</f>
        <v>0.61</v>
      </c>
      <c r="AC19" cm="1">
        <f t="array" ref="AC19">_xlfn.IFS(Raw_Data!AD19="High",0.61,Raw_Data!AD19="Moderate",0.27,Raw_Data!AD19="Low",0.12)</f>
        <v>0.61</v>
      </c>
      <c r="AD19" cm="1">
        <f t="array" ref="AD19">_xlfn.IFS(Raw_Data!AE19="High",0.61,Raw_Data!AE19="Moderate",0.27,Raw_Data!AE19="Low",0.12)</f>
        <v>0.12</v>
      </c>
      <c r="AE19" cm="1">
        <f t="array" ref="AE19">_xlfn.IFS(Raw_Data!AF19="High",0.61,Raw_Data!AF19="Moderate",0.27,Raw_Data!AF19="Low",0.12)</f>
        <v>0.61</v>
      </c>
      <c r="AF19" cm="1">
        <f t="array" ref="AF19">_xlfn.IFS(Raw_Data!AG19="High",0.61,Raw_Data!AG19="Moderate",0.27,Raw_Data!AG19="Low",0.12)</f>
        <v>0.27</v>
      </c>
      <c r="AG19" cm="1">
        <f t="array" ref="AG19">_xlfn.IFS(Raw_Data!AH19="High",0.61,Raw_Data!AH19="Moderate",0.27,Raw_Data!AH19="Low",0.12)</f>
        <v>0.61</v>
      </c>
      <c r="AH19" cm="1">
        <f t="array" ref="AH19">_xlfn.IFS(Raw_Data!AI19="High",0.61,Raw_Data!AI19="Moderate",0.27,Raw_Data!AI19="Low",0.12)</f>
        <v>0.61</v>
      </c>
      <c r="AI19" cm="1">
        <f t="array" ref="AI19">_xlfn.IFS(Raw_Data!AJ19="High",0.61,Raw_Data!AJ19="Moderate",0.27,Raw_Data!AJ19="Low",0.12)</f>
        <v>0.12</v>
      </c>
      <c r="AJ19" cm="1">
        <f t="array" ref="AJ19">_xlfn.IFS(Raw_Data!AK19="High",0.61,Raw_Data!AK19="Moderate",0.27,Raw_Data!AK19="Low",0.12)</f>
        <v>0.61</v>
      </c>
      <c r="AK19" cm="1">
        <f t="array" ref="AK19">_xlfn.IFS(Raw_Data!AL19="High",0.61,Raw_Data!AL19="Moderate",0.27,Raw_Data!AL19="Low",0.12)</f>
        <v>0.61</v>
      </c>
      <c r="AL19" cm="1">
        <f t="array" ref="AL19">_xlfn.IFS(Raw_Data!AM19="High",0.61,Raw_Data!AM19="Moderate",0.27,Raw_Data!AM19="Low",0.12)</f>
        <v>0.61</v>
      </c>
      <c r="AM19" cm="1">
        <f t="array" ref="AM19">_xlfn.IFS(Raw_Data!AN19="High",0.61,Raw_Data!AN19="Moderate",0.27,Raw_Data!AN19="Low",0.12)</f>
        <v>0.61</v>
      </c>
      <c r="AN19" cm="1">
        <f t="array" ref="AN19">_xlfn.IFS(Raw_Data!AO19="High",0.61,Raw_Data!AO19="Moderate",0.27,Raw_Data!AO19="Low",0.12)</f>
        <v>0.27</v>
      </c>
      <c r="AO19" cm="1">
        <f t="array" ref="AO19">_xlfn.IFS(Raw_Data!AP19="High",0.61,Raw_Data!AP19="Moderate",0.27,Raw_Data!AP19="Low",0.12)</f>
        <v>0.12</v>
      </c>
      <c r="AP19" cm="1">
        <f t="array" ref="AP19">_xlfn.IFS(Raw_Data!AQ19="High",0.61,Raw_Data!AQ19="Moderate",0.27,Raw_Data!AQ19="Low",0.12)</f>
        <v>0.27</v>
      </c>
      <c r="AQ19" cm="1">
        <f t="array" ref="AQ19">_xlfn.IFS(Raw_Data!AR19="High",0.61,Raw_Data!AR19="Moderate",0.27,Raw_Data!AR19="Low",0.12)</f>
        <v>0.27</v>
      </c>
      <c r="AR19" cm="1">
        <f t="array" ref="AR19">_xlfn.IFS(Raw_Data!AS19="High",0.61,Raw_Data!AS19="Moderate",0.27,Raw_Data!AS19="Low",0.12)</f>
        <v>0.27</v>
      </c>
      <c r="AS19" cm="1">
        <f t="array" ref="AS19">_xlfn.IFS(Raw_Data!AT19="High",0.61,Raw_Data!AT19="Moderate",0.27,Raw_Data!AT19="Low",0.12)</f>
        <v>0.27</v>
      </c>
      <c r="AT19" cm="1">
        <f t="array" ref="AT19">_xlfn.IFS(Raw_Data!AU19="High",0.61,Raw_Data!AU19="Moderate",0.27,Raw_Data!AU19="Low",0.12)</f>
        <v>0.61</v>
      </c>
      <c r="AU19" cm="1">
        <f t="array" ref="AU19">_xlfn.IFS(Raw_Data!AV19="High",0.61,Raw_Data!AV19="Moderate",0.27,Raw_Data!AV19="Low",0.12)</f>
        <v>0.27</v>
      </c>
      <c r="AV19" cm="1">
        <f t="array" ref="AV19">_xlfn.IFS(Raw_Data!AW19="High",0.61,Raw_Data!AW19="Moderate",0.27,Raw_Data!AW19="Low",0.12)</f>
        <v>0.61</v>
      </c>
      <c r="AW19" cm="1">
        <f t="array" ref="AW19">_xlfn.IFS(Raw_Data!AX19="High",0.61,Raw_Data!AX19="Moderate",0.27,Raw_Data!AX19="Low",0.12)</f>
        <v>0.61</v>
      </c>
      <c r="AX19" cm="1">
        <f t="array" ref="AX19">_xlfn.IFS(Raw_Data!AY19="High",0.61,Raw_Data!AY19="Moderate",0.27,Raw_Data!AY19="Low",0.12)</f>
        <v>0.27</v>
      </c>
      <c r="AY19" cm="1">
        <f t="array" ref="AY19">_xlfn.IFS(Raw_Data!AZ19="High",0.61,Raw_Data!AZ19="Moderate",0.27,Raw_Data!AZ19="Low",0.12)</f>
        <v>0.27</v>
      </c>
      <c r="AZ19" cm="1">
        <f t="array" ref="AZ19">_xlfn.IFS(Raw_Data!BA19="High",0.61,Raw_Data!BA19="Moderate",0.27,Raw_Data!BA19="Low",0.12)</f>
        <v>0.27</v>
      </c>
      <c r="BA19" cm="1">
        <f t="array" ref="BA19">_xlfn.IFS(Raw_Data!BB19="High",0.61,Raw_Data!BB19="Moderate",0.27,Raw_Data!BB19="Low",0.12)</f>
        <v>0.27</v>
      </c>
      <c r="BB19" cm="1">
        <f t="array" ref="BB19">_xlfn.IFS(Raw_Data!BC19="High",0.61,Raw_Data!BC19="Moderate",0.27,Raw_Data!BC19="Low",0.12)</f>
        <v>0.27</v>
      </c>
      <c r="BC19" cm="1">
        <f t="array" ref="BC19">_xlfn.IFS(Raw_Data!BD19="High",0.61,Raw_Data!BD19="Moderate",0.27,Raw_Data!BD19="Low",0.12)</f>
        <v>0.27</v>
      </c>
      <c r="BD19" cm="1">
        <f t="array" ref="BD19">_xlfn.IFS(Raw_Data!BE19="High",0.61,Raw_Data!BE19="Moderate",0.27,Raw_Data!BE19="Low",0.12)</f>
        <v>0.12</v>
      </c>
      <c r="BE19" cm="1">
        <f t="array" ref="BE19">_xlfn.IFS(Raw_Data!BF19="High",0.61,Raw_Data!BF19="Moderate",0.27,Raw_Data!BF19="Low",0.12)</f>
        <v>0.12</v>
      </c>
      <c r="BF19" cm="1">
        <f t="array" ref="BF19">_xlfn.IFS(Raw_Data!BG19="High",0.61,Raw_Data!BG19="Moderate",0.27,Raw_Data!BG19="Low",0.12)</f>
        <v>0.12</v>
      </c>
      <c r="BG19" cm="1">
        <f t="array" ref="BG19">_xlfn.IFS(Raw_Data!BH19="High",0.61,Raw_Data!BH19="Moderate",0.27,Raw_Data!BH19="Low",0.12)</f>
        <v>0.27</v>
      </c>
      <c r="BH19" cm="1">
        <f t="array" ref="BH19">_xlfn.IFS(Raw_Data!BI19="High",0.61,Raw_Data!BI19="Moderate",0.27,Raw_Data!BI19="Low",0.12)</f>
        <v>0.27</v>
      </c>
      <c r="BI19" cm="1">
        <f t="array" ref="BI19">_xlfn.IFS(Raw_Data!BJ19="High",0.61,Raw_Data!BJ19="Moderate",0.27,Raw_Data!BJ19="Low",0.12)</f>
        <v>0.61</v>
      </c>
      <c r="BJ19" cm="1">
        <f t="array" ref="BJ19">_xlfn.IFS(Raw_Data!BK19="High",0.61,Raw_Data!BK19="Moderate",0.27,Raw_Data!BK19="Low",0.12)</f>
        <v>0.61</v>
      </c>
      <c r="BK19" cm="1">
        <f t="array" ref="BK19">_xlfn.IFS(Raw_Data!BL19="High",0.61,Raw_Data!BL19="Moderate",0.27,Raw_Data!BL19="Low",0.12)</f>
        <v>0.61</v>
      </c>
      <c r="BL19" cm="1">
        <f t="array" ref="BL19">_xlfn.IFS(Raw_Data!BM19="High",0.61,Raw_Data!BM19="Moderate",0.27,Raw_Data!BM19="Low",0.12)</f>
        <v>0.27</v>
      </c>
      <c r="BM19" cm="1">
        <f t="array" ref="BM19">_xlfn.IFS(Raw_Data!BN19="High",0.61,Raw_Data!BN19="Moderate",0.27,Raw_Data!BN19="Low",0.12)</f>
        <v>0.27</v>
      </c>
      <c r="BN19" cm="1">
        <f t="array" ref="BN19">_xlfn.IFS(Raw_Data!BO19="High",0.61,Raw_Data!BO19="Moderate",0.27,Raw_Data!BO19="Low",0.12)</f>
        <v>0.61</v>
      </c>
      <c r="BO19" cm="1">
        <f t="array" ref="BO19">_xlfn.IFS(Raw_Data!BP19="High",0.61,Raw_Data!BP19="Moderate",0.27,Raw_Data!BP19="Low",0.12)</f>
        <v>0.27</v>
      </c>
      <c r="BP19" cm="1">
        <f t="array" ref="BP19">_xlfn.IFS(Raw_Data!BQ19="High",0.61,Raw_Data!BQ19="Moderate",0.27,Raw_Data!BQ19="Low",0.12)</f>
        <v>0.61</v>
      </c>
      <c r="BQ19" cm="1">
        <f t="array" ref="BQ19">_xlfn.IFS(Raw_Data!BR19="High",0.61,Raw_Data!BR19="Moderate",0.27,Raw_Data!BR19="Low",0.12)</f>
        <v>0.27</v>
      </c>
      <c r="BR19" cm="1">
        <f t="array" ref="BR19">_xlfn.IFS(Raw_Data!BS19="High",0.61,Raw_Data!BS19="Moderate",0.27,Raw_Data!BS19="Low",0.12)</f>
        <v>0.27</v>
      </c>
      <c r="BS19" cm="1">
        <f t="array" ref="BS19">_xlfn.IFS(Raw_Data!BT19="High",0.61,Raw_Data!BT19="Moderate",0.27,Raw_Data!BT19="Low",0.12)</f>
        <v>0.61</v>
      </c>
      <c r="BT19" cm="1">
        <f t="array" ref="BT19">_xlfn.IFS(Raw_Data!BU19="High",0.61,Raw_Data!BU19="Moderate",0.27,Raw_Data!BU19="Low",0.12)</f>
        <v>0.61</v>
      </c>
      <c r="BU19" cm="1">
        <f t="array" ref="BU19">_xlfn.IFS(Raw_Data!BV19="High",0.61,Raw_Data!BV19="Moderate",0.27,Raw_Data!BV19="Low",0.12)</f>
        <v>0.61</v>
      </c>
      <c r="BV19" cm="1">
        <f t="array" ref="BV19">_xlfn.IFS(Raw_Data!BW19="High",0.61,Raw_Data!BW19="Moderate",0.27,Raw_Data!BW19="Low",0.12)</f>
        <v>0.27</v>
      </c>
      <c r="BW19" cm="1">
        <f t="array" ref="BW19">_xlfn.IFS(Raw_Data!BX19="High",0.61,Raw_Data!BX19="Moderate",0.27,Raw_Data!BX19="Low",0.12)</f>
        <v>0.61</v>
      </c>
      <c r="BX19" cm="1">
        <f t="array" ref="BX19">_xlfn.IFS(Raw_Data!BY19="High",0.61,Raw_Data!BY19="Moderate",0.27,Raw_Data!BY19="Low",0.12)</f>
        <v>0.61</v>
      </c>
      <c r="BY19" cm="1">
        <f t="array" ref="BY19">_xlfn.IFS(Raw_Data!BZ19="High",0.61,Raw_Data!BZ19="Moderate",0.27,Raw_Data!BZ19="Low",0.12)</f>
        <v>0.27</v>
      </c>
      <c r="BZ19" cm="1">
        <f t="array" ref="BZ19">_xlfn.IFS(Raw_Data!CA19="High",0.61,Raw_Data!CA19="Moderate",0.27,Raw_Data!CA19="Low",0.12)</f>
        <v>0.27</v>
      </c>
      <c r="CA19" cm="1">
        <f t="array" ref="CA19">_xlfn.IFS(Raw_Data!CB19="High",0.61,Raw_Data!CB19="Moderate",0.27,Raw_Data!CB19="Low",0.12)</f>
        <v>0.12</v>
      </c>
      <c r="CB19" cm="1">
        <f t="array" ref="CB19">_xlfn.IFS(Raw_Data!CC19="High",0.61,Raw_Data!CC19="Moderate",0.27,Raw_Data!CC19="Low",0.12)</f>
        <v>0.61</v>
      </c>
      <c r="CC19" cm="1">
        <f t="array" ref="CC19">_xlfn.IFS(Raw_Data!CD19="High",0.61,Raw_Data!CD19="Moderate",0.27,Raw_Data!CD19="Low",0.12)</f>
        <v>0.27</v>
      </c>
      <c r="CD19" cm="1">
        <f t="array" ref="CD19">_xlfn.IFS(Raw_Data!CE19="High",0.61,Raw_Data!CE19="Moderate",0.27,Raw_Data!CE19="Low",0.12)</f>
        <v>0.61</v>
      </c>
      <c r="CE19" cm="1">
        <f t="array" ref="CE19">_xlfn.IFS(Raw_Data!CF19="High",0.61,Raw_Data!CF19="Moderate",0.27,Raw_Data!CF19="Low",0.12)</f>
        <v>0.27</v>
      </c>
      <c r="CF19" cm="1">
        <f t="array" ref="CF19">_xlfn.IFS(Raw_Data!CG19="High",0.61,Raw_Data!CG19="Moderate",0.27,Raw_Data!CG19="Low",0.12)</f>
        <v>0.12</v>
      </c>
      <c r="CG19" cm="1">
        <f t="array" ref="CG19">_xlfn.IFS(Raw_Data!CH19="High",0.61,Raw_Data!CH19="Moderate",0.27,Raw_Data!CH19="Low",0.12)</f>
        <v>0.61</v>
      </c>
      <c r="CH19" cm="1">
        <f t="array" ref="CH19">_xlfn.IFS(Raw_Data!CI19="High",0.61,Raw_Data!CI19="Moderate",0.27,Raw_Data!CI19="Low",0.12)</f>
        <v>0.61</v>
      </c>
      <c r="CI19" cm="1">
        <f t="array" ref="CI19">_xlfn.IFS(Raw_Data!CJ19="High",0.61,Raw_Data!CJ19="Moderate",0.27,Raw_Data!CJ19="Low",0.12)</f>
        <v>0.61</v>
      </c>
      <c r="CJ19" cm="1">
        <f t="array" ref="CJ19">_xlfn.IFS(Raw_Data!CK19="High",0.61,Raw_Data!CK19="Moderate",0.27,Raw_Data!CK19="Low",0.12)</f>
        <v>0.61</v>
      </c>
      <c r="CK19" cm="1">
        <f t="array" ref="CK19">_xlfn.IFS(Raw_Data!CL19="High",0.61,Raw_Data!CL19="Moderate",0.27,Raw_Data!CL19="Low",0.12)</f>
        <v>0.61</v>
      </c>
      <c r="CL19" cm="1">
        <f t="array" ref="CL19">_xlfn.IFS(Raw_Data!CM19="High",0.61,Raw_Data!CM19="Moderate",0.27,Raw_Data!CM19="Low",0.12)</f>
        <v>0.12</v>
      </c>
      <c r="CM19" cm="1">
        <f t="array" ref="CM19">_xlfn.IFS(Raw_Data!CN19="High",0.61,Raw_Data!CN19="Moderate",0.27,Raw_Data!CN19="Low",0.12)</f>
        <v>0.61</v>
      </c>
      <c r="CN19" cm="1">
        <f t="array" ref="CN19">_xlfn.IFS(Raw_Data!CO19="High",0.61,Raw_Data!CO19="Moderate",0.27,Raw_Data!CO19="Low",0.12)</f>
        <v>0.27</v>
      </c>
      <c r="CO19" cm="1">
        <f t="array" ref="CO19">_xlfn.IFS(Raw_Data!CP19="High",0.61,Raw_Data!CP19="Moderate",0.27,Raw_Data!CP19="Low",0.12)</f>
        <v>0.61</v>
      </c>
      <c r="CP19" cm="1">
        <f t="array" ref="CP19">_xlfn.IFS(Raw_Data!CQ19="High",0.61,Raw_Data!CQ19="Moderate",0.27,Raw_Data!CQ19="Low",0.12)</f>
        <v>0.61</v>
      </c>
      <c r="CQ19" cm="1">
        <f t="array" ref="CQ19">_xlfn.IFS(Raw_Data!CR19="High",0.61,Raw_Data!CR19="Moderate",0.27,Raw_Data!CR19="Low",0.12)</f>
        <v>0.12</v>
      </c>
      <c r="CR19" cm="1">
        <f t="array" ref="CR19">_xlfn.IFS(Raw_Data!CS19="High",0.61,Raw_Data!CS19="Moderate",0.27,Raw_Data!CS19="Low",0.12)</f>
        <v>0.61</v>
      </c>
      <c r="CS19" cm="1">
        <f t="array" ref="CS19">_xlfn.IFS(Raw_Data!CT19="High",0.61,Raw_Data!CT19="Moderate",0.27,Raw_Data!CT19="Low",0.12)</f>
        <v>0.27</v>
      </c>
      <c r="CT19" cm="1">
        <f t="array" ref="CT19">_xlfn.IFS(Raw_Data!CU19="High",0.61,Raw_Data!CU19="Moderate",0.27,Raw_Data!CU19="Low",0.12)</f>
        <v>0.61</v>
      </c>
      <c r="CU19" cm="1">
        <f t="array" ref="CU19">_xlfn.IFS(Raw_Data!CV19="High",0.61,Raw_Data!CV19="Moderate",0.27,Raw_Data!CV19="Low",0.12)</f>
        <v>0.61</v>
      </c>
      <c r="CV19" cm="1">
        <f t="array" ref="CV19">_xlfn.IFS(Raw_Data!CW19="High",0.61,Raw_Data!CW19="Moderate",0.27,Raw_Data!CW19="Low",0.12)</f>
        <v>0.12</v>
      </c>
      <c r="CW19" cm="1">
        <f t="array" ref="CW19">_xlfn.IFS(Raw_Data!CX19="High",0.61,Raw_Data!CX19="Moderate",0.27,Raw_Data!CX19="Low",0.12)</f>
        <v>0.61</v>
      </c>
      <c r="CX19" cm="1">
        <f t="array" ref="CX19">_xlfn.IFS(Raw_Data!CY19="High",0.61,Raw_Data!CY19="Moderate",0.27,Raw_Data!CY19="Low",0.12)</f>
        <v>0.27</v>
      </c>
      <c r="CY19" cm="1">
        <f t="array" ref="CY19">_xlfn.IFS(Raw_Data!CZ19="High",0.61,Raw_Data!CZ19="Moderate",0.27,Raw_Data!CZ19="Low",0.12)</f>
        <v>0.61</v>
      </c>
      <c r="CZ19" cm="1">
        <f t="array" ref="CZ19">_xlfn.IFS(Raw_Data!DA19="High",0.61,Raw_Data!DA19="Moderate",0.27,Raw_Data!DA19="Low",0.12)</f>
        <v>0.61</v>
      </c>
      <c r="DA19" cm="1">
        <f t="array" ref="DA19">_xlfn.IFS(Raw_Data!DB19="High",0.61,Raw_Data!DB19="Moderate",0.27,Raw_Data!DB19="Low",0.12)</f>
        <v>0.27</v>
      </c>
      <c r="DB19" cm="1">
        <f t="array" ref="DB19">_xlfn.IFS(Raw_Data!DC19="High",0.61,Raw_Data!DC19="Moderate",0.27,Raw_Data!DC19="Low",0.12)</f>
        <v>0.61</v>
      </c>
      <c r="DC19" cm="1">
        <f t="array" ref="DC19">_xlfn.IFS(Raw_Data!DD19="High",0.61,Raw_Data!DD19="Moderate",0.27,Raw_Data!DD19="Low",0.12)</f>
        <v>0.27</v>
      </c>
      <c r="DD19" cm="1">
        <f t="array" ref="DD19">_xlfn.IFS(Raw_Data!DE19="High",0.61,Raw_Data!DE19="Moderate",0.27,Raw_Data!DE19="Low",0.12)</f>
        <v>0.27</v>
      </c>
      <c r="DE19" cm="1">
        <f t="array" ref="DE19">_xlfn.IFS(Raw_Data!DF19="High",0.61,Raw_Data!DF19="Moderate",0.27,Raw_Data!DF19="Low",0.12)</f>
        <v>0.27</v>
      </c>
      <c r="DF19" cm="1">
        <f t="array" ref="DF19">_xlfn.IFS(Raw_Data!DG19="High",0.61,Raw_Data!DG19="Moderate",0.27,Raw_Data!DG19="Low",0.12)</f>
        <v>0.27</v>
      </c>
      <c r="DG19" cm="1">
        <f t="array" ref="DG19">_xlfn.IFS(Raw_Data!DH19="High",0.61,Raw_Data!DH19="Moderate",0.27,Raw_Data!DH19="Low",0.12)</f>
        <v>0.61</v>
      </c>
      <c r="DH19" cm="1">
        <f t="array" ref="DH19">_xlfn.IFS(Raw_Data!DI19="High",0.61,Raw_Data!DI19="Moderate",0.27,Raw_Data!DI19="Low",0.12)</f>
        <v>0.61</v>
      </c>
      <c r="DI19" cm="1">
        <f t="array" ref="DI19">_xlfn.IFS(Raw_Data!DJ19="High",0.61,Raw_Data!DJ19="Moderate",0.27,Raw_Data!DJ19="Low",0.12)</f>
        <v>0.61</v>
      </c>
      <c r="DJ19" cm="1">
        <f t="array" ref="DJ19">_xlfn.IFS(Raw_Data!DK19="High",0.61,Raw_Data!DK19="Moderate",0.27,Raw_Data!DK19="Low",0.12)</f>
        <v>0.27</v>
      </c>
      <c r="DK19" cm="1">
        <f t="array" ref="DK19">_xlfn.IFS(Raw_Data!DL19="High",0.61,Raw_Data!DL19="Moderate",0.27,Raw_Data!DL19="Low",0.12)</f>
        <v>0.27</v>
      </c>
      <c r="DL19" cm="1">
        <f t="array" ref="DL19">_xlfn.IFS(Raw_Data!DM19="High",0.61,Raw_Data!DM19="Moderate",0.27,Raw_Data!DM19="Low",0.12)</f>
        <v>0.27</v>
      </c>
      <c r="DM19" cm="1">
        <f t="array" ref="DM19">_xlfn.IFS(Raw_Data!DN19="High",0.61,Raw_Data!DN19="Moderate",0.27,Raw_Data!DN19="Low",0.12)</f>
        <v>0.27</v>
      </c>
      <c r="DN19" cm="1">
        <f t="array" ref="DN19">_xlfn.IFS(Raw_Data!DO19="High",0.61,Raw_Data!DO19="Moderate",0.27,Raw_Data!DO19="Low",0.12)</f>
        <v>0.27</v>
      </c>
      <c r="DO19" cm="1">
        <f t="array" ref="DO19">_xlfn.IFS(Raw_Data!DP19="High",0.61,Raw_Data!DP19="Moderate",0.27,Raw_Data!DP19="Low",0.12)</f>
        <v>0.27</v>
      </c>
      <c r="DP19" cm="1">
        <f t="array" ref="DP19">_xlfn.IFS(Raw_Data!DQ19="High",0.61,Raw_Data!DQ19="Moderate",0.27,Raw_Data!DQ19="Low",0.12)</f>
        <v>0.27</v>
      </c>
      <c r="DQ19" cm="1">
        <f t="array" ref="DQ19">_xlfn.IFS(Raw_Data!DR19="High",0.61,Raw_Data!DR19="Moderate",0.27,Raw_Data!DR19="Low",0.12)</f>
        <v>0.27</v>
      </c>
      <c r="DR19" cm="1">
        <f t="array" ref="DR19">_xlfn.IFS(Raw_Data!DS19="High",0.61,Raw_Data!DS19="Moderate",0.27,Raw_Data!DS19="Low",0.12)</f>
        <v>0.27</v>
      </c>
      <c r="DS19" cm="1">
        <f t="array" ref="DS19">_xlfn.IFS(Raw_Data!DT19="High",0.61,Raw_Data!DT19="Moderate",0.27,Raw_Data!DT19="Low",0.12)</f>
        <v>0.61</v>
      </c>
      <c r="DT19" cm="1">
        <f t="array" ref="DT19">_xlfn.IFS(Raw_Data!DU19="High",0.61,Raw_Data!DU19="Moderate",0.27,Raw_Data!DU19="Low",0.12)</f>
        <v>0.27</v>
      </c>
      <c r="DU19" cm="1">
        <f t="array" ref="DU19">_xlfn.IFS(Raw_Data!DV19="High",0.61,Raw_Data!DV19="Moderate",0.27,Raw_Data!DV19="Low",0.12)</f>
        <v>0.27</v>
      </c>
      <c r="DV19">
        <f t="shared" si="0"/>
        <v>0.39166666666666683</v>
      </c>
    </row>
    <row r="20" spans="1:126" x14ac:dyDescent="0.2">
      <c r="A20" t="s">
        <v>127</v>
      </c>
      <c r="B20" t="str">
        <f>Raw_Data!C20</f>
        <v>LATIN AMERICA</v>
      </c>
      <c r="C20" t="str">
        <f>Raw_Data!D20</f>
        <v>Implementer</v>
      </c>
      <c r="D20" t="str">
        <f>Raw_Data!E20</f>
        <v>Significantly involved</v>
      </c>
      <c r="E20" t="str">
        <f>Raw_Data!F20</f>
        <v>Significantly involved</v>
      </c>
      <c r="F20" cm="1">
        <f t="array" ref="F20">_xlfn.IFS(Raw_Data!G20="High",0.61,Raw_Data!G20="Moderate",0.27,Raw_Data!G20="Low",0.12)</f>
        <v>0.12</v>
      </c>
      <c r="G20" cm="1">
        <f t="array" ref="G20">_xlfn.IFS(Raw_Data!H20="High",0.61,Raw_Data!H20="Moderate",0.27,Raw_Data!H20="Low",0.12)</f>
        <v>0.61</v>
      </c>
      <c r="H20" cm="1">
        <f t="array" ref="H20">_xlfn.IFS(Raw_Data!I20="High",0.61,Raw_Data!I20="Moderate",0.27,Raw_Data!I20="Low",0.12)</f>
        <v>0.61</v>
      </c>
      <c r="I20" cm="1">
        <f t="array" ref="I20">_xlfn.IFS(Raw_Data!J20="High",0.61,Raw_Data!J20="Moderate",0.27,Raw_Data!J20="Low",0.12)</f>
        <v>0.61</v>
      </c>
      <c r="J20" cm="1">
        <f t="array" ref="J20">_xlfn.IFS(Raw_Data!K20="High",0.61,Raw_Data!K20="Moderate",0.27,Raw_Data!K20="Low",0.12)</f>
        <v>0.61</v>
      </c>
      <c r="K20" cm="1">
        <f t="array" ref="K20">_xlfn.IFS(Raw_Data!L20="High",0.61,Raw_Data!L20="Moderate",0.27,Raw_Data!L20="Low",0.12)</f>
        <v>0.61</v>
      </c>
      <c r="L20" cm="1">
        <f t="array" ref="L20">_xlfn.IFS(Raw_Data!M20="High",0.61,Raw_Data!M20="Moderate",0.27,Raw_Data!M20="Low",0.12)</f>
        <v>0.61</v>
      </c>
      <c r="M20" cm="1">
        <f t="array" ref="M20">_xlfn.IFS(Raw_Data!N20="High",0.61,Raw_Data!N20="Moderate",0.27,Raw_Data!N20="Low",0.12)</f>
        <v>0.61</v>
      </c>
      <c r="N20" cm="1">
        <f t="array" ref="N20">_xlfn.IFS(Raw_Data!O20="High",0.61,Raw_Data!O20="Moderate",0.27,Raw_Data!O20="Low",0.12)</f>
        <v>0.27</v>
      </c>
      <c r="O20" cm="1">
        <f t="array" ref="O20">_xlfn.IFS(Raw_Data!P20="High",0.61,Raw_Data!P20="Moderate",0.27,Raw_Data!P20="Low",0.12)</f>
        <v>0.12</v>
      </c>
      <c r="P20" cm="1">
        <f t="array" ref="P20">_xlfn.IFS(Raw_Data!Q20="High",0.61,Raw_Data!Q20="Moderate",0.27,Raw_Data!Q20="Low",0.12)</f>
        <v>0.12</v>
      </c>
      <c r="Q20" cm="1">
        <f t="array" ref="Q20">_xlfn.IFS(Raw_Data!R20="High",0.61,Raw_Data!R20="Moderate",0.27,Raw_Data!R20="Low",0.12)</f>
        <v>0.61</v>
      </c>
      <c r="R20" cm="1">
        <f t="array" ref="R20">_xlfn.IFS(Raw_Data!S20="High",0.61,Raw_Data!S20="Moderate",0.27,Raw_Data!S20="Low",0.12)</f>
        <v>0.27</v>
      </c>
      <c r="S20" cm="1">
        <f t="array" ref="S20">_xlfn.IFS(Raw_Data!T20="High",0.61,Raw_Data!T20="Moderate",0.27,Raw_Data!T20="Low",0.12)</f>
        <v>0.27</v>
      </c>
      <c r="T20" cm="1">
        <f t="array" ref="T20">_xlfn.IFS(Raw_Data!U20="High",0.61,Raw_Data!U20="Moderate",0.27,Raw_Data!U20="Low",0.12)</f>
        <v>0.61</v>
      </c>
      <c r="U20" cm="1">
        <f t="array" ref="U20">_xlfn.IFS(Raw_Data!V20="High",0.61,Raw_Data!V20="Moderate",0.27,Raw_Data!V20="Low",0.12)</f>
        <v>0.12</v>
      </c>
      <c r="V20" cm="1">
        <f t="array" ref="V20">_xlfn.IFS(Raw_Data!W20="High",0.61,Raw_Data!W20="Moderate",0.27,Raw_Data!W20="Low",0.12)</f>
        <v>0.61</v>
      </c>
      <c r="W20" cm="1">
        <f t="array" ref="W20">_xlfn.IFS(Raw_Data!X20="High",0.61,Raw_Data!X20="Moderate",0.27,Raw_Data!X20="Low",0.12)</f>
        <v>0.61</v>
      </c>
      <c r="X20" cm="1">
        <f t="array" ref="X20">_xlfn.IFS(Raw_Data!Y20="High",0.61,Raw_Data!Y20="Moderate",0.27,Raw_Data!Y20="Low",0.12)</f>
        <v>0.12</v>
      </c>
      <c r="Y20" cm="1">
        <f t="array" ref="Y20">_xlfn.IFS(Raw_Data!Z20="High",0.61,Raw_Data!Z20="Moderate",0.27,Raw_Data!Z20="Low",0.12)</f>
        <v>0.27</v>
      </c>
      <c r="Z20" cm="1">
        <f t="array" ref="Z20">_xlfn.IFS(Raw_Data!AA20="High",0.61,Raw_Data!AA20="Moderate",0.27,Raw_Data!AA20="Low",0.12)</f>
        <v>0.12</v>
      </c>
      <c r="AA20" cm="1">
        <f t="array" ref="AA20">_xlfn.IFS(Raw_Data!AB20="High",0.61,Raw_Data!AB20="Moderate",0.27,Raw_Data!AB20="Low",0.12)</f>
        <v>0.27</v>
      </c>
      <c r="AB20" cm="1">
        <f t="array" ref="AB20">_xlfn.IFS(Raw_Data!AC20="High",0.61,Raw_Data!AC20="Moderate",0.27,Raw_Data!AC20="Low",0.12)</f>
        <v>0.12</v>
      </c>
      <c r="AC20" cm="1">
        <f t="array" ref="AC20">_xlfn.IFS(Raw_Data!AD20="High",0.61,Raw_Data!AD20="Moderate",0.27,Raw_Data!AD20="Low",0.12)</f>
        <v>0.12</v>
      </c>
      <c r="AD20" cm="1">
        <f t="array" ref="AD20">_xlfn.IFS(Raw_Data!AE20="High",0.61,Raw_Data!AE20="Moderate",0.27,Raw_Data!AE20="Low",0.12)</f>
        <v>0.27</v>
      </c>
      <c r="AE20" cm="1">
        <f t="array" ref="AE20">_xlfn.IFS(Raw_Data!AF20="High",0.61,Raw_Data!AF20="Moderate",0.27,Raw_Data!AF20="Low",0.12)</f>
        <v>0.12</v>
      </c>
      <c r="AF20" cm="1">
        <f t="array" ref="AF20">_xlfn.IFS(Raw_Data!AG20="High",0.61,Raw_Data!AG20="Moderate",0.27,Raw_Data!AG20="Low",0.12)</f>
        <v>0.12</v>
      </c>
      <c r="AG20" cm="1">
        <f t="array" ref="AG20">_xlfn.IFS(Raw_Data!AH20="High",0.61,Raw_Data!AH20="Moderate",0.27,Raw_Data!AH20="Low",0.12)</f>
        <v>0.12</v>
      </c>
      <c r="AH20" cm="1">
        <f t="array" ref="AH20">_xlfn.IFS(Raw_Data!AI20="High",0.61,Raw_Data!AI20="Moderate",0.27,Raw_Data!AI20="Low",0.12)</f>
        <v>0.12</v>
      </c>
      <c r="AI20" cm="1">
        <f t="array" ref="AI20">_xlfn.IFS(Raw_Data!AJ20="High",0.61,Raw_Data!AJ20="Moderate",0.27,Raw_Data!AJ20="Low",0.12)</f>
        <v>0.12</v>
      </c>
      <c r="AJ20" cm="1">
        <f t="array" ref="AJ20">_xlfn.IFS(Raw_Data!AK20="High",0.61,Raw_Data!AK20="Moderate",0.27,Raw_Data!AK20="Low",0.12)</f>
        <v>0.12</v>
      </c>
      <c r="AK20" cm="1">
        <f t="array" ref="AK20">_xlfn.IFS(Raw_Data!AL20="High",0.61,Raw_Data!AL20="Moderate",0.27,Raw_Data!AL20="Low",0.12)</f>
        <v>0.61</v>
      </c>
      <c r="AL20" cm="1">
        <f t="array" ref="AL20">_xlfn.IFS(Raw_Data!AM20="High",0.61,Raw_Data!AM20="Moderate",0.27,Raw_Data!AM20="Low",0.12)</f>
        <v>0.61</v>
      </c>
      <c r="AM20" cm="1">
        <f t="array" ref="AM20">_xlfn.IFS(Raw_Data!AN20="High",0.61,Raw_Data!AN20="Moderate",0.27,Raw_Data!AN20="Low",0.12)</f>
        <v>0.61</v>
      </c>
      <c r="AN20" cm="1">
        <f t="array" ref="AN20">_xlfn.IFS(Raw_Data!AO20="High",0.61,Raw_Data!AO20="Moderate",0.27,Raw_Data!AO20="Low",0.12)</f>
        <v>0.12</v>
      </c>
      <c r="AO20" cm="1">
        <f t="array" ref="AO20">_xlfn.IFS(Raw_Data!AP20="High",0.61,Raw_Data!AP20="Moderate",0.27,Raw_Data!AP20="Low",0.12)</f>
        <v>0.12</v>
      </c>
      <c r="AP20" cm="1">
        <f t="array" ref="AP20">_xlfn.IFS(Raw_Data!AQ20="High",0.61,Raw_Data!AQ20="Moderate",0.27,Raw_Data!AQ20="Low",0.12)</f>
        <v>0.27</v>
      </c>
      <c r="AQ20" cm="1">
        <f t="array" ref="AQ20">_xlfn.IFS(Raw_Data!AR20="High",0.61,Raw_Data!AR20="Moderate",0.27,Raw_Data!AR20="Low",0.12)</f>
        <v>0.27</v>
      </c>
      <c r="AR20" cm="1">
        <f t="array" ref="AR20">_xlfn.IFS(Raw_Data!AS20="High",0.61,Raw_Data!AS20="Moderate",0.27,Raw_Data!AS20="Low",0.12)</f>
        <v>0.12</v>
      </c>
      <c r="AS20" cm="1">
        <f t="array" ref="AS20">_xlfn.IFS(Raw_Data!AT20="High",0.61,Raw_Data!AT20="Moderate",0.27,Raw_Data!AT20="Low",0.12)</f>
        <v>0.27</v>
      </c>
      <c r="AT20" cm="1">
        <f t="array" ref="AT20">_xlfn.IFS(Raw_Data!AU20="High",0.61,Raw_Data!AU20="Moderate",0.27,Raw_Data!AU20="Low",0.12)</f>
        <v>0.27</v>
      </c>
      <c r="AU20" cm="1">
        <f t="array" ref="AU20">_xlfn.IFS(Raw_Data!AV20="High",0.61,Raw_Data!AV20="Moderate",0.27,Raw_Data!AV20="Low",0.12)</f>
        <v>0.61</v>
      </c>
      <c r="AV20" cm="1">
        <f t="array" ref="AV20">_xlfn.IFS(Raw_Data!AW20="High",0.61,Raw_Data!AW20="Moderate",0.27,Raw_Data!AW20="Low",0.12)</f>
        <v>0.61</v>
      </c>
      <c r="AW20" cm="1">
        <f t="array" ref="AW20">_xlfn.IFS(Raw_Data!AX20="High",0.61,Raw_Data!AX20="Moderate",0.27,Raw_Data!AX20="Low",0.12)</f>
        <v>0.61</v>
      </c>
      <c r="AX20" cm="1">
        <f t="array" ref="AX20">_xlfn.IFS(Raw_Data!AY20="High",0.61,Raw_Data!AY20="Moderate",0.27,Raw_Data!AY20="Low",0.12)</f>
        <v>0.61</v>
      </c>
      <c r="AY20" cm="1">
        <f t="array" ref="AY20">_xlfn.IFS(Raw_Data!AZ20="High",0.61,Raw_Data!AZ20="Moderate",0.27,Raw_Data!AZ20="Low",0.12)</f>
        <v>0.12</v>
      </c>
      <c r="AZ20" cm="1">
        <f t="array" ref="AZ20">_xlfn.IFS(Raw_Data!BA20="High",0.61,Raw_Data!BA20="Moderate",0.27,Raw_Data!BA20="Low",0.12)</f>
        <v>0.61</v>
      </c>
      <c r="BA20" cm="1">
        <f t="array" ref="BA20">_xlfn.IFS(Raw_Data!BB20="High",0.61,Raw_Data!BB20="Moderate",0.27,Raw_Data!BB20="Low",0.12)</f>
        <v>0.61</v>
      </c>
      <c r="BB20" cm="1">
        <f t="array" ref="BB20">_xlfn.IFS(Raw_Data!BC20="High",0.61,Raw_Data!BC20="Moderate",0.27,Raw_Data!BC20="Low",0.12)</f>
        <v>0.61</v>
      </c>
      <c r="BC20" cm="1">
        <f t="array" ref="BC20">_xlfn.IFS(Raw_Data!BD20="High",0.61,Raw_Data!BD20="Moderate",0.27,Raw_Data!BD20="Low",0.12)</f>
        <v>0.61</v>
      </c>
      <c r="BD20" cm="1">
        <f t="array" ref="BD20">_xlfn.IFS(Raw_Data!BE20="High",0.61,Raw_Data!BE20="Moderate",0.27,Raw_Data!BE20="Low",0.12)</f>
        <v>0.12</v>
      </c>
      <c r="BE20" cm="1">
        <f t="array" ref="BE20">_xlfn.IFS(Raw_Data!BF20="High",0.61,Raw_Data!BF20="Moderate",0.27,Raw_Data!BF20="Low",0.12)</f>
        <v>0.12</v>
      </c>
      <c r="BF20" cm="1">
        <f t="array" ref="BF20">_xlfn.IFS(Raw_Data!BG20="High",0.61,Raw_Data!BG20="Moderate",0.27,Raw_Data!BG20="Low",0.12)</f>
        <v>0.12</v>
      </c>
      <c r="BG20" cm="1">
        <f t="array" ref="BG20">_xlfn.IFS(Raw_Data!BH20="High",0.61,Raw_Data!BH20="Moderate",0.27,Raw_Data!BH20="Low",0.12)</f>
        <v>0.12</v>
      </c>
      <c r="BH20" cm="1">
        <f t="array" ref="BH20">_xlfn.IFS(Raw_Data!BI20="High",0.61,Raw_Data!BI20="Moderate",0.27,Raw_Data!BI20="Low",0.12)</f>
        <v>0.12</v>
      </c>
      <c r="BI20" cm="1">
        <f t="array" ref="BI20">_xlfn.IFS(Raw_Data!BJ20="High",0.61,Raw_Data!BJ20="Moderate",0.27,Raw_Data!BJ20="Low",0.12)</f>
        <v>0.61</v>
      </c>
      <c r="BJ20" cm="1">
        <f t="array" ref="BJ20">_xlfn.IFS(Raw_Data!BK20="High",0.61,Raw_Data!BK20="Moderate",0.27,Raw_Data!BK20="Low",0.12)</f>
        <v>0.61</v>
      </c>
      <c r="BK20" cm="1">
        <f t="array" ref="BK20">_xlfn.IFS(Raw_Data!BL20="High",0.61,Raw_Data!BL20="Moderate",0.27,Raw_Data!BL20="Low",0.12)</f>
        <v>0.27</v>
      </c>
      <c r="BL20" cm="1">
        <f t="array" ref="BL20">_xlfn.IFS(Raw_Data!BM20="High",0.61,Raw_Data!BM20="Moderate",0.27,Raw_Data!BM20="Low",0.12)</f>
        <v>0.61</v>
      </c>
      <c r="BM20" cm="1">
        <f t="array" ref="BM20">_xlfn.IFS(Raw_Data!BN20="High",0.61,Raw_Data!BN20="Moderate",0.27,Raw_Data!BN20="Low",0.12)</f>
        <v>0.12</v>
      </c>
      <c r="BN20" cm="1">
        <f t="array" ref="BN20">_xlfn.IFS(Raw_Data!BO20="High",0.61,Raw_Data!BO20="Moderate",0.27,Raw_Data!BO20="Low",0.12)</f>
        <v>0.61</v>
      </c>
      <c r="BO20" cm="1">
        <f t="array" ref="BO20">_xlfn.IFS(Raw_Data!BP20="High",0.61,Raw_Data!BP20="Moderate",0.27,Raw_Data!BP20="Low",0.12)</f>
        <v>0.61</v>
      </c>
      <c r="BP20" cm="1">
        <f t="array" ref="BP20">_xlfn.IFS(Raw_Data!BQ20="High",0.61,Raw_Data!BQ20="Moderate",0.27,Raw_Data!BQ20="Low",0.12)</f>
        <v>0.27</v>
      </c>
      <c r="BQ20" cm="1">
        <f t="array" ref="BQ20">_xlfn.IFS(Raw_Data!BR20="High",0.61,Raw_Data!BR20="Moderate",0.27,Raw_Data!BR20="Low",0.12)</f>
        <v>0.27</v>
      </c>
      <c r="BR20" cm="1">
        <f t="array" ref="BR20">_xlfn.IFS(Raw_Data!BS20="High",0.61,Raw_Data!BS20="Moderate",0.27,Raw_Data!BS20="Low",0.12)</f>
        <v>0.27</v>
      </c>
      <c r="BS20" cm="1">
        <f t="array" ref="BS20">_xlfn.IFS(Raw_Data!BT20="High",0.61,Raw_Data!BT20="Moderate",0.27,Raw_Data!BT20="Low",0.12)</f>
        <v>0.61</v>
      </c>
      <c r="BT20" cm="1">
        <f t="array" ref="BT20">_xlfn.IFS(Raw_Data!BU20="High",0.61,Raw_Data!BU20="Moderate",0.27,Raw_Data!BU20="Low",0.12)</f>
        <v>0.61</v>
      </c>
      <c r="BU20" cm="1">
        <f t="array" ref="BU20">_xlfn.IFS(Raw_Data!BV20="High",0.61,Raw_Data!BV20="Moderate",0.27,Raw_Data!BV20="Low",0.12)</f>
        <v>0.61</v>
      </c>
      <c r="BV20" cm="1">
        <f t="array" ref="BV20">_xlfn.IFS(Raw_Data!BW20="High",0.61,Raw_Data!BW20="Moderate",0.27,Raw_Data!BW20="Low",0.12)</f>
        <v>0.12</v>
      </c>
      <c r="BW20" cm="1">
        <f t="array" ref="BW20">_xlfn.IFS(Raw_Data!BX20="High",0.61,Raw_Data!BX20="Moderate",0.27,Raw_Data!BX20="Low",0.12)</f>
        <v>0.61</v>
      </c>
      <c r="BX20" cm="1">
        <f t="array" ref="BX20">_xlfn.IFS(Raw_Data!BY20="High",0.61,Raw_Data!BY20="Moderate",0.27,Raw_Data!BY20="Low",0.12)</f>
        <v>0.61</v>
      </c>
      <c r="BY20" cm="1">
        <f t="array" ref="BY20">_xlfn.IFS(Raw_Data!BZ20="High",0.61,Raw_Data!BZ20="Moderate",0.27,Raw_Data!BZ20="Low",0.12)</f>
        <v>0.61</v>
      </c>
      <c r="BZ20" cm="1">
        <f t="array" ref="BZ20">_xlfn.IFS(Raw_Data!CA20="High",0.61,Raw_Data!CA20="Moderate",0.27,Raw_Data!CA20="Low",0.12)</f>
        <v>0.61</v>
      </c>
      <c r="CA20" cm="1">
        <f t="array" ref="CA20">_xlfn.IFS(Raw_Data!CB20="High",0.61,Raw_Data!CB20="Moderate",0.27,Raw_Data!CB20="Low",0.12)</f>
        <v>0.12</v>
      </c>
      <c r="CB20" cm="1">
        <f t="array" ref="CB20">_xlfn.IFS(Raw_Data!CC20="High",0.61,Raw_Data!CC20="Moderate",0.27,Raw_Data!CC20="Low",0.12)</f>
        <v>0.61</v>
      </c>
      <c r="CC20" cm="1">
        <f t="array" ref="CC20">_xlfn.IFS(Raw_Data!CD20="High",0.61,Raw_Data!CD20="Moderate",0.27,Raw_Data!CD20="Low",0.12)</f>
        <v>0.61</v>
      </c>
      <c r="CD20" cm="1">
        <f t="array" ref="CD20">_xlfn.IFS(Raw_Data!CE20="High",0.61,Raw_Data!CE20="Moderate",0.27,Raw_Data!CE20="Low",0.12)</f>
        <v>0.61</v>
      </c>
      <c r="CE20" cm="1">
        <f t="array" ref="CE20">_xlfn.IFS(Raw_Data!CF20="High",0.61,Raw_Data!CF20="Moderate",0.27,Raw_Data!CF20="Low",0.12)</f>
        <v>0.61</v>
      </c>
      <c r="CF20" cm="1">
        <f t="array" ref="CF20">_xlfn.IFS(Raw_Data!CG20="High",0.61,Raw_Data!CG20="Moderate",0.27,Raw_Data!CG20="Low",0.12)</f>
        <v>0.61</v>
      </c>
      <c r="CG20" cm="1">
        <f t="array" ref="CG20">_xlfn.IFS(Raw_Data!CH20="High",0.61,Raw_Data!CH20="Moderate",0.27,Raw_Data!CH20="Low",0.12)</f>
        <v>0.27</v>
      </c>
      <c r="CH20" cm="1">
        <f t="array" ref="CH20">_xlfn.IFS(Raw_Data!CI20="High",0.61,Raw_Data!CI20="Moderate",0.27,Raw_Data!CI20="Low",0.12)</f>
        <v>0.27</v>
      </c>
      <c r="CI20" cm="1">
        <f t="array" ref="CI20">_xlfn.IFS(Raw_Data!CJ20="High",0.61,Raw_Data!CJ20="Moderate",0.27,Raw_Data!CJ20="Low",0.12)</f>
        <v>0.61</v>
      </c>
      <c r="CJ20" cm="1">
        <f t="array" ref="CJ20">_xlfn.IFS(Raw_Data!CK20="High",0.61,Raw_Data!CK20="Moderate",0.27,Raw_Data!CK20="Low",0.12)</f>
        <v>0.27</v>
      </c>
      <c r="CK20" cm="1">
        <f t="array" ref="CK20">_xlfn.IFS(Raw_Data!CL20="High",0.61,Raw_Data!CL20="Moderate",0.27,Raw_Data!CL20="Low",0.12)</f>
        <v>0.12</v>
      </c>
      <c r="CL20" cm="1">
        <f t="array" ref="CL20">_xlfn.IFS(Raw_Data!CM20="High",0.61,Raw_Data!CM20="Moderate",0.27,Raw_Data!CM20="Low",0.12)</f>
        <v>0.61</v>
      </c>
      <c r="CM20" cm="1">
        <f t="array" ref="CM20">_xlfn.IFS(Raw_Data!CN20="High",0.61,Raw_Data!CN20="Moderate",0.27,Raw_Data!CN20="Low",0.12)</f>
        <v>0.12</v>
      </c>
      <c r="CN20" cm="1">
        <f t="array" ref="CN20">_xlfn.IFS(Raw_Data!CO20="High",0.61,Raw_Data!CO20="Moderate",0.27,Raw_Data!CO20="Low",0.12)</f>
        <v>0.27</v>
      </c>
      <c r="CO20" cm="1">
        <f t="array" ref="CO20">_xlfn.IFS(Raw_Data!CP20="High",0.61,Raw_Data!CP20="Moderate",0.27,Raw_Data!CP20="Low",0.12)</f>
        <v>0.27</v>
      </c>
      <c r="CP20" cm="1">
        <f t="array" ref="CP20">_xlfn.IFS(Raw_Data!CQ20="High",0.61,Raw_Data!CQ20="Moderate",0.27,Raw_Data!CQ20="Low",0.12)</f>
        <v>0.12</v>
      </c>
      <c r="CQ20" cm="1">
        <f t="array" ref="CQ20">_xlfn.IFS(Raw_Data!CR20="High",0.61,Raw_Data!CR20="Moderate",0.27,Raw_Data!CR20="Low",0.12)</f>
        <v>0.27</v>
      </c>
      <c r="CR20" cm="1">
        <f t="array" ref="CR20">_xlfn.IFS(Raw_Data!CS20="High",0.61,Raw_Data!CS20="Moderate",0.27,Raw_Data!CS20="Low",0.12)</f>
        <v>0.12</v>
      </c>
      <c r="CS20" cm="1">
        <f t="array" ref="CS20">_xlfn.IFS(Raw_Data!CT20="High",0.61,Raw_Data!CT20="Moderate",0.27,Raw_Data!CT20="Low",0.12)</f>
        <v>0.61</v>
      </c>
      <c r="CT20" cm="1">
        <f t="array" ref="CT20">_xlfn.IFS(Raw_Data!CU20="High",0.61,Raw_Data!CU20="Moderate",0.27,Raw_Data!CU20="Low",0.12)</f>
        <v>0.12</v>
      </c>
      <c r="CU20" cm="1">
        <f t="array" ref="CU20">_xlfn.IFS(Raw_Data!CV20="High",0.61,Raw_Data!CV20="Moderate",0.27,Raw_Data!CV20="Low",0.12)</f>
        <v>0.12</v>
      </c>
      <c r="CV20" cm="1">
        <f t="array" ref="CV20">_xlfn.IFS(Raw_Data!CW20="High",0.61,Raw_Data!CW20="Moderate",0.27,Raw_Data!CW20="Low",0.12)</f>
        <v>0.27</v>
      </c>
      <c r="CW20" cm="1">
        <f t="array" ref="CW20">_xlfn.IFS(Raw_Data!CX20="High",0.61,Raw_Data!CX20="Moderate",0.27,Raw_Data!CX20="Low",0.12)</f>
        <v>0.12</v>
      </c>
      <c r="CX20" cm="1">
        <f t="array" ref="CX20">_xlfn.IFS(Raw_Data!CY20="High",0.61,Raw_Data!CY20="Moderate",0.27,Raw_Data!CY20="Low",0.12)</f>
        <v>0.61</v>
      </c>
      <c r="CY20" cm="1">
        <f t="array" ref="CY20">_xlfn.IFS(Raw_Data!CZ20="High",0.61,Raw_Data!CZ20="Moderate",0.27,Raw_Data!CZ20="Low",0.12)</f>
        <v>0.27</v>
      </c>
      <c r="CZ20" cm="1">
        <f t="array" ref="CZ20">_xlfn.IFS(Raw_Data!DA20="High",0.61,Raw_Data!DA20="Moderate",0.27,Raw_Data!DA20="Low",0.12)</f>
        <v>0.12</v>
      </c>
      <c r="DA20" cm="1">
        <f t="array" ref="DA20">_xlfn.IFS(Raw_Data!DB20="High",0.61,Raw_Data!DB20="Moderate",0.27,Raw_Data!DB20="Low",0.12)</f>
        <v>0.61</v>
      </c>
      <c r="DB20" cm="1">
        <f t="array" ref="DB20">_xlfn.IFS(Raw_Data!DC20="High",0.61,Raw_Data!DC20="Moderate",0.27,Raw_Data!DC20="Low",0.12)</f>
        <v>0.12</v>
      </c>
      <c r="DC20" cm="1">
        <f t="array" ref="DC20">_xlfn.IFS(Raw_Data!DD20="High",0.61,Raw_Data!DD20="Moderate",0.27,Raw_Data!DD20="Low",0.12)</f>
        <v>0.27</v>
      </c>
      <c r="DD20" cm="1">
        <f t="array" ref="DD20">_xlfn.IFS(Raw_Data!DE20="High",0.61,Raw_Data!DE20="Moderate",0.27,Raw_Data!DE20="Low",0.12)</f>
        <v>0.12</v>
      </c>
      <c r="DE20" cm="1">
        <f t="array" ref="DE20">_xlfn.IFS(Raw_Data!DF20="High",0.61,Raw_Data!DF20="Moderate",0.27,Raw_Data!DF20="Low",0.12)</f>
        <v>0.12</v>
      </c>
      <c r="DF20" cm="1">
        <f t="array" ref="DF20">_xlfn.IFS(Raw_Data!DG20="High",0.61,Raw_Data!DG20="Moderate",0.27,Raw_Data!DG20="Low",0.12)</f>
        <v>0.61</v>
      </c>
      <c r="DG20" cm="1">
        <f t="array" ref="DG20">_xlfn.IFS(Raw_Data!DH20="High",0.61,Raw_Data!DH20="Moderate",0.27,Raw_Data!DH20="Low",0.12)</f>
        <v>0.12</v>
      </c>
      <c r="DH20" cm="1">
        <f t="array" ref="DH20">_xlfn.IFS(Raw_Data!DI20="High",0.61,Raw_Data!DI20="Moderate",0.27,Raw_Data!DI20="Low",0.12)</f>
        <v>0.61</v>
      </c>
      <c r="DI20" cm="1">
        <f t="array" ref="DI20">_xlfn.IFS(Raw_Data!DJ20="High",0.61,Raw_Data!DJ20="Moderate",0.27,Raw_Data!DJ20="Low",0.12)</f>
        <v>0.12</v>
      </c>
      <c r="DJ20" cm="1">
        <f t="array" ref="DJ20">_xlfn.IFS(Raw_Data!DK20="High",0.61,Raw_Data!DK20="Moderate",0.27,Raw_Data!DK20="Low",0.12)</f>
        <v>0.12</v>
      </c>
      <c r="DK20" cm="1">
        <f t="array" ref="DK20">_xlfn.IFS(Raw_Data!DL20="High",0.61,Raw_Data!DL20="Moderate",0.27,Raw_Data!DL20="Low",0.12)</f>
        <v>0.61</v>
      </c>
      <c r="DL20" cm="1">
        <f t="array" ref="DL20">_xlfn.IFS(Raw_Data!DM20="High",0.61,Raw_Data!DM20="Moderate",0.27,Raw_Data!DM20="Low",0.12)</f>
        <v>0.12</v>
      </c>
      <c r="DM20" cm="1">
        <f t="array" ref="DM20">_xlfn.IFS(Raw_Data!DN20="High",0.61,Raw_Data!DN20="Moderate",0.27,Raw_Data!DN20="Low",0.12)</f>
        <v>0.61</v>
      </c>
      <c r="DN20" cm="1">
        <f t="array" ref="DN20">_xlfn.IFS(Raw_Data!DO20="High",0.61,Raw_Data!DO20="Moderate",0.27,Raw_Data!DO20="Low",0.12)</f>
        <v>0.27</v>
      </c>
      <c r="DO20" cm="1">
        <f t="array" ref="DO20">_xlfn.IFS(Raw_Data!DP20="High",0.61,Raw_Data!DP20="Moderate",0.27,Raw_Data!DP20="Low",0.12)</f>
        <v>0.12</v>
      </c>
      <c r="DP20" cm="1">
        <f t="array" ref="DP20">_xlfn.IFS(Raw_Data!DQ20="High",0.61,Raw_Data!DQ20="Moderate",0.27,Raw_Data!DQ20="Low",0.12)</f>
        <v>0.61</v>
      </c>
      <c r="DQ20" cm="1">
        <f t="array" ref="DQ20">_xlfn.IFS(Raw_Data!DR20="High",0.61,Raw_Data!DR20="Moderate",0.27,Raw_Data!DR20="Low",0.12)</f>
        <v>0.12</v>
      </c>
      <c r="DR20" cm="1">
        <f t="array" ref="DR20">_xlfn.IFS(Raw_Data!DS20="High",0.61,Raw_Data!DS20="Moderate",0.27,Raw_Data!DS20="Low",0.12)</f>
        <v>0.12</v>
      </c>
      <c r="DS20" cm="1">
        <f t="array" ref="DS20">_xlfn.IFS(Raw_Data!DT20="High",0.61,Raw_Data!DT20="Moderate",0.27,Raw_Data!DT20="Low",0.12)</f>
        <v>0.12</v>
      </c>
      <c r="DT20" cm="1">
        <f t="array" ref="DT20">_xlfn.IFS(Raw_Data!DU20="High",0.61,Raw_Data!DU20="Moderate",0.27,Raw_Data!DU20="Low",0.12)</f>
        <v>0.12</v>
      </c>
      <c r="DU20" cm="1">
        <f t="array" ref="DU20">_xlfn.IFS(Raw_Data!DV20="High",0.61,Raw_Data!DV20="Moderate",0.27,Raw_Data!DV20="Low",0.12)</f>
        <v>0.61</v>
      </c>
      <c r="DV20">
        <f t="shared" si="0"/>
        <v>0.35416666666666619</v>
      </c>
    </row>
    <row r="21" spans="1:126" x14ac:dyDescent="0.2">
      <c r="A21" t="s">
        <v>127</v>
      </c>
      <c r="B21" t="str">
        <f>Raw_Data!C21</f>
        <v>United States</v>
      </c>
      <c r="C21" t="str">
        <f>Raw_Data!D21</f>
        <v>Researcher</v>
      </c>
      <c r="D21" t="str">
        <f>Raw_Data!E21</f>
        <v>Significantly involved</v>
      </c>
      <c r="E21" t="str">
        <f>Raw_Data!F21</f>
        <v>Not involved at all</v>
      </c>
      <c r="F21" cm="1">
        <f t="array" ref="F21">_xlfn.IFS(Raw_Data!G21="High",0.61,Raw_Data!G21="Moderate",0.27,Raw_Data!G21="Low",0.12)</f>
        <v>0.27</v>
      </c>
      <c r="G21" cm="1">
        <f t="array" ref="G21">_xlfn.IFS(Raw_Data!H21="High",0.61,Raw_Data!H21="Moderate",0.27,Raw_Data!H21="Low",0.12)</f>
        <v>0.12</v>
      </c>
      <c r="H21" cm="1">
        <f t="array" ref="H21">_xlfn.IFS(Raw_Data!I21="High",0.61,Raw_Data!I21="Moderate",0.27,Raw_Data!I21="Low",0.12)</f>
        <v>0.27</v>
      </c>
      <c r="I21" cm="1">
        <f t="array" ref="I21">_xlfn.IFS(Raw_Data!J21="High",0.61,Raw_Data!J21="Moderate",0.27,Raw_Data!J21="Low",0.12)</f>
        <v>0.12</v>
      </c>
      <c r="J21" cm="1">
        <f t="array" ref="J21">_xlfn.IFS(Raw_Data!K21="High",0.61,Raw_Data!K21="Moderate",0.27,Raw_Data!K21="Low",0.12)</f>
        <v>0.12</v>
      </c>
      <c r="K21" cm="1">
        <f t="array" ref="K21">_xlfn.IFS(Raw_Data!L21="High",0.61,Raw_Data!L21="Moderate",0.27,Raw_Data!L21="Low",0.12)</f>
        <v>0.61</v>
      </c>
      <c r="L21" cm="1">
        <f t="array" ref="L21">_xlfn.IFS(Raw_Data!M21="High",0.61,Raw_Data!M21="Moderate",0.27,Raw_Data!M21="Low",0.12)</f>
        <v>0.27</v>
      </c>
      <c r="M21" cm="1">
        <f t="array" ref="M21">_xlfn.IFS(Raw_Data!N21="High",0.61,Raw_Data!N21="Moderate",0.27,Raw_Data!N21="Low",0.12)</f>
        <v>0.27</v>
      </c>
      <c r="N21" cm="1">
        <f t="array" ref="N21">_xlfn.IFS(Raw_Data!O21="High",0.61,Raw_Data!O21="Moderate",0.27,Raw_Data!O21="Low",0.12)</f>
        <v>0.61</v>
      </c>
      <c r="O21" cm="1">
        <f t="array" ref="O21">_xlfn.IFS(Raw_Data!P21="High",0.61,Raw_Data!P21="Moderate",0.27,Raw_Data!P21="Low",0.12)</f>
        <v>0.27</v>
      </c>
      <c r="P21" cm="1">
        <f t="array" ref="P21">_xlfn.IFS(Raw_Data!Q21="High",0.61,Raw_Data!Q21="Moderate",0.27,Raw_Data!Q21="Low",0.12)</f>
        <v>0.12</v>
      </c>
      <c r="Q21" cm="1">
        <f t="array" ref="Q21">_xlfn.IFS(Raw_Data!R21="High",0.61,Raw_Data!R21="Moderate",0.27,Raw_Data!R21="Low",0.12)</f>
        <v>0.27</v>
      </c>
      <c r="R21" cm="1">
        <f t="array" ref="R21">_xlfn.IFS(Raw_Data!S21="High",0.61,Raw_Data!S21="Moderate",0.27,Raw_Data!S21="Low",0.12)</f>
        <v>0.12</v>
      </c>
      <c r="S21" cm="1">
        <f t="array" ref="S21">_xlfn.IFS(Raw_Data!T21="High",0.61,Raw_Data!T21="Moderate",0.27,Raw_Data!T21="Low",0.12)</f>
        <v>0.12</v>
      </c>
      <c r="T21" cm="1">
        <f t="array" ref="T21">_xlfn.IFS(Raw_Data!U21="High",0.61,Raw_Data!U21="Moderate",0.27,Raw_Data!U21="Low",0.12)</f>
        <v>0.12</v>
      </c>
      <c r="U21" cm="1">
        <f t="array" ref="U21">_xlfn.IFS(Raw_Data!V21="High",0.61,Raw_Data!V21="Moderate",0.27,Raw_Data!V21="Low",0.12)</f>
        <v>0.61</v>
      </c>
      <c r="V21" cm="1">
        <f t="array" ref="V21">_xlfn.IFS(Raw_Data!W21="High",0.61,Raw_Data!W21="Moderate",0.27,Raw_Data!W21="Low",0.12)</f>
        <v>0.27</v>
      </c>
      <c r="W21" cm="1">
        <f t="array" ref="W21">_xlfn.IFS(Raw_Data!X21="High",0.61,Raw_Data!X21="Moderate",0.27,Raw_Data!X21="Low",0.12)</f>
        <v>0.61</v>
      </c>
      <c r="X21" cm="1">
        <f t="array" ref="X21">_xlfn.IFS(Raw_Data!Y21="High",0.61,Raw_Data!Y21="Moderate",0.27,Raw_Data!Y21="Low",0.12)</f>
        <v>0.61</v>
      </c>
      <c r="Y21" cm="1">
        <f t="array" ref="Y21">_xlfn.IFS(Raw_Data!Z21="High",0.61,Raw_Data!Z21="Moderate",0.27,Raw_Data!Z21="Low",0.12)</f>
        <v>0.12</v>
      </c>
      <c r="Z21" cm="1">
        <f t="array" ref="Z21">_xlfn.IFS(Raw_Data!AA21="High",0.61,Raw_Data!AA21="Moderate",0.27,Raw_Data!AA21="Low",0.12)</f>
        <v>0.27</v>
      </c>
      <c r="AA21" cm="1">
        <f t="array" ref="AA21">_xlfn.IFS(Raw_Data!AB21="High",0.61,Raw_Data!AB21="Moderate",0.27,Raw_Data!AB21="Low",0.12)</f>
        <v>0.27</v>
      </c>
      <c r="AB21" cm="1">
        <f t="array" ref="AB21">_xlfn.IFS(Raw_Data!AC21="High",0.61,Raw_Data!AC21="Moderate",0.27,Raw_Data!AC21="Low",0.12)</f>
        <v>0.27</v>
      </c>
      <c r="AC21" cm="1">
        <f t="array" ref="AC21">_xlfn.IFS(Raw_Data!AD21="High",0.61,Raw_Data!AD21="Moderate",0.27,Raw_Data!AD21="Low",0.12)</f>
        <v>0.61</v>
      </c>
      <c r="AD21" cm="1">
        <f t="array" ref="AD21">_xlfn.IFS(Raw_Data!AE21="High",0.61,Raw_Data!AE21="Moderate",0.27,Raw_Data!AE21="Low",0.12)</f>
        <v>0.12</v>
      </c>
      <c r="AE21" cm="1">
        <f t="array" ref="AE21">_xlfn.IFS(Raw_Data!AF21="High",0.61,Raw_Data!AF21="Moderate",0.27,Raw_Data!AF21="Low",0.12)</f>
        <v>0.27</v>
      </c>
      <c r="AF21" cm="1">
        <f t="array" ref="AF21">_xlfn.IFS(Raw_Data!AG21="High",0.61,Raw_Data!AG21="Moderate",0.27,Raw_Data!AG21="Low",0.12)</f>
        <v>0.27</v>
      </c>
      <c r="AG21" cm="1">
        <f t="array" ref="AG21">_xlfn.IFS(Raw_Data!AH21="High",0.61,Raw_Data!AH21="Moderate",0.27,Raw_Data!AH21="Low",0.12)</f>
        <v>0.27</v>
      </c>
      <c r="AH21" cm="1">
        <f t="array" ref="AH21">_xlfn.IFS(Raw_Data!AI21="High",0.61,Raw_Data!AI21="Moderate",0.27,Raw_Data!AI21="Low",0.12)</f>
        <v>0.12</v>
      </c>
      <c r="AI21" cm="1">
        <f t="array" ref="AI21">_xlfn.IFS(Raw_Data!AJ21="High",0.61,Raw_Data!AJ21="Moderate",0.27,Raw_Data!AJ21="Low",0.12)</f>
        <v>0.61</v>
      </c>
      <c r="AJ21" cm="1">
        <f t="array" ref="AJ21">_xlfn.IFS(Raw_Data!AK21="High",0.61,Raw_Data!AK21="Moderate",0.27,Raw_Data!AK21="Low",0.12)</f>
        <v>0.27</v>
      </c>
      <c r="AK21" cm="1">
        <f t="array" ref="AK21">_xlfn.IFS(Raw_Data!AL21="High",0.61,Raw_Data!AL21="Moderate",0.27,Raw_Data!AL21="Low",0.12)</f>
        <v>0.12</v>
      </c>
      <c r="AL21" cm="1">
        <f t="array" ref="AL21">_xlfn.IFS(Raw_Data!AM21="High",0.61,Raw_Data!AM21="Moderate",0.27,Raw_Data!AM21="Low",0.12)</f>
        <v>0.12</v>
      </c>
      <c r="AM21" cm="1">
        <f t="array" ref="AM21">_xlfn.IFS(Raw_Data!AN21="High",0.61,Raw_Data!AN21="Moderate",0.27,Raw_Data!AN21="Low",0.12)</f>
        <v>0.27</v>
      </c>
      <c r="AN21" cm="1">
        <f t="array" ref="AN21">_xlfn.IFS(Raw_Data!AO21="High",0.61,Raw_Data!AO21="Moderate",0.27,Raw_Data!AO21="Low",0.12)</f>
        <v>0.27</v>
      </c>
      <c r="AO21" cm="1">
        <f t="array" ref="AO21">_xlfn.IFS(Raw_Data!AP21="High",0.61,Raw_Data!AP21="Moderate",0.27,Raw_Data!AP21="Low",0.12)</f>
        <v>0.27</v>
      </c>
      <c r="AP21" cm="1">
        <f t="array" ref="AP21">_xlfn.IFS(Raw_Data!AQ21="High",0.61,Raw_Data!AQ21="Moderate",0.27,Raw_Data!AQ21="Low",0.12)</f>
        <v>0.12</v>
      </c>
      <c r="AQ21" cm="1">
        <f t="array" ref="AQ21">_xlfn.IFS(Raw_Data!AR21="High",0.61,Raw_Data!AR21="Moderate",0.27,Raw_Data!AR21="Low",0.12)</f>
        <v>0.12</v>
      </c>
      <c r="AR21" cm="1">
        <f t="array" ref="AR21">_xlfn.IFS(Raw_Data!AS21="High",0.61,Raw_Data!AS21="Moderate",0.27,Raw_Data!AS21="Low",0.12)</f>
        <v>0.27</v>
      </c>
      <c r="AS21" cm="1">
        <f t="array" ref="AS21">_xlfn.IFS(Raw_Data!AT21="High",0.61,Raw_Data!AT21="Moderate",0.27,Raw_Data!AT21="Low",0.12)</f>
        <v>0.27</v>
      </c>
      <c r="AT21" cm="1">
        <f t="array" ref="AT21">_xlfn.IFS(Raw_Data!AU21="High",0.61,Raw_Data!AU21="Moderate",0.27,Raw_Data!AU21="Low",0.12)</f>
        <v>0.61</v>
      </c>
      <c r="AU21" cm="1">
        <f t="array" ref="AU21">_xlfn.IFS(Raw_Data!AV21="High",0.61,Raw_Data!AV21="Moderate",0.27,Raw_Data!AV21="Low",0.12)</f>
        <v>0.61</v>
      </c>
      <c r="AV21" cm="1">
        <f t="array" ref="AV21">_xlfn.IFS(Raw_Data!AW21="High",0.61,Raw_Data!AW21="Moderate",0.27,Raw_Data!AW21="Low",0.12)</f>
        <v>0.61</v>
      </c>
      <c r="AW21" cm="1">
        <f t="array" ref="AW21">_xlfn.IFS(Raw_Data!AX21="High",0.61,Raw_Data!AX21="Moderate",0.27,Raw_Data!AX21="Low",0.12)</f>
        <v>0.61</v>
      </c>
      <c r="AX21" cm="1">
        <f t="array" ref="AX21">_xlfn.IFS(Raw_Data!AY21="High",0.61,Raw_Data!AY21="Moderate",0.27,Raw_Data!AY21="Low",0.12)</f>
        <v>0.27</v>
      </c>
      <c r="AY21" cm="1">
        <f t="array" ref="AY21">_xlfn.IFS(Raw_Data!AZ21="High",0.61,Raw_Data!AZ21="Moderate",0.27,Raw_Data!AZ21="Low",0.12)</f>
        <v>0.27</v>
      </c>
      <c r="AZ21" cm="1">
        <f t="array" ref="AZ21">_xlfn.IFS(Raw_Data!BA21="High",0.61,Raw_Data!BA21="Moderate",0.27,Raw_Data!BA21="Low",0.12)</f>
        <v>0.27</v>
      </c>
      <c r="BA21" cm="1">
        <f t="array" ref="BA21">_xlfn.IFS(Raw_Data!BB21="High",0.61,Raw_Data!BB21="Moderate",0.27,Raw_Data!BB21="Low",0.12)</f>
        <v>0.12</v>
      </c>
      <c r="BB21" cm="1">
        <f t="array" ref="BB21">_xlfn.IFS(Raw_Data!BC21="High",0.61,Raw_Data!BC21="Moderate",0.27,Raw_Data!BC21="Low",0.12)</f>
        <v>0.27</v>
      </c>
      <c r="BC21" cm="1">
        <f t="array" ref="BC21">_xlfn.IFS(Raw_Data!BD21="High",0.61,Raw_Data!BD21="Moderate",0.27,Raw_Data!BD21="Low",0.12)</f>
        <v>0.12</v>
      </c>
      <c r="BD21" cm="1">
        <f t="array" ref="BD21">_xlfn.IFS(Raw_Data!BE21="High",0.61,Raw_Data!BE21="Moderate",0.27,Raw_Data!BE21="Low",0.12)</f>
        <v>0.12</v>
      </c>
      <c r="BE21" cm="1">
        <f t="array" ref="BE21">_xlfn.IFS(Raw_Data!BF21="High",0.61,Raw_Data!BF21="Moderate",0.27,Raw_Data!BF21="Low",0.12)</f>
        <v>0.27</v>
      </c>
      <c r="BF21" cm="1">
        <f t="array" ref="BF21">_xlfn.IFS(Raw_Data!BG21="High",0.61,Raw_Data!BG21="Moderate",0.27,Raw_Data!BG21="Low",0.12)</f>
        <v>0.27</v>
      </c>
      <c r="BG21" cm="1">
        <f t="array" ref="BG21">_xlfn.IFS(Raw_Data!BH21="High",0.61,Raw_Data!BH21="Moderate",0.27,Raw_Data!BH21="Low",0.12)</f>
        <v>0.27</v>
      </c>
      <c r="BH21" cm="1">
        <f t="array" ref="BH21">_xlfn.IFS(Raw_Data!BI21="High",0.61,Raw_Data!BI21="Moderate",0.27,Raw_Data!BI21="Low",0.12)</f>
        <v>0.61</v>
      </c>
      <c r="BI21" cm="1">
        <f t="array" ref="BI21">_xlfn.IFS(Raw_Data!BJ21="High",0.61,Raw_Data!BJ21="Moderate",0.27,Raw_Data!BJ21="Low",0.12)</f>
        <v>0.61</v>
      </c>
      <c r="BJ21" cm="1">
        <f t="array" ref="BJ21">_xlfn.IFS(Raw_Data!BK21="High",0.61,Raw_Data!BK21="Moderate",0.27,Raw_Data!BK21="Low",0.12)</f>
        <v>0.12</v>
      </c>
      <c r="BK21" cm="1">
        <f t="array" ref="BK21">_xlfn.IFS(Raw_Data!BL21="High",0.61,Raw_Data!BL21="Moderate",0.27,Raw_Data!BL21="Low",0.12)</f>
        <v>0.27</v>
      </c>
      <c r="BL21" cm="1">
        <f t="array" ref="BL21">_xlfn.IFS(Raw_Data!BM21="High",0.61,Raw_Data!BM21="Moderate",0.27,Raw_Data!BM21="Low",0.12)</f>
        <v>0.27</v>
      </c>
      <c r="BM21" cm="1">
        <f t="array" ref="BM21">_xlfn.IFS(Raw_Data!BN21="High",0.61,Raw_Data!BN21="Moderate",0.27,Raw_Data!BN21="Low",0.12)</f>
        <v>0.27</v>
      </c>
      <c r="BN21" cm="1">
        <f t="array" ref="BN21">_xlfn.IFS(Raw_Data!BO21="High",0.61,Raw_Data!BO21="Moderate",0.27,Raw_Data!BO21="Low",0.12)</f>
        <v>0.61</v>
      </c>
      <c r="BO21" cm="1">
        <f t="array" ref="BO21">_xlfn.IFS(Raw_Data!BP21="High",0.61,Raw_Data!BP21="Moderate",0.27,Raw_Data!BP21="Low",0.12)</f>
        <v>0.27</v>
      </c>
      <c r="BP21" cm="1">
        <f t="array" ref="BP21">_xlfn.IFS(Raw_Data!BQ21="High",0.61,Raw_Data!BQ21="Moderate",0.27,Raw_Data!BQ21="Low",0.12)</f>
        <v>0.27</v>
      </c>
      <c r="BQ21" cm="1">
        <f t="array" ref="BQ21">_xlfn.IFS(Raw_Data!BR21="High",0.61,Raw_Data!BR21="Moderate",0.27,Raw_Data!BR21="Low",0.12)</f>
        <v>0.12</v>
      </c>
      <c r="BR21" cm="1">
        <f t="array" ref="BR21">_xlfn.IFS(Raw_Data!BS21="High",0.61,Raw_Data!BS21="Moderate",0.27,Raw_Data!BS21="Low",0.12)</f>
        <v>0.61</v>
      </c>
      <c r="BS21" cm="1">
        <f t="array" ref="BS21">_xlfn.IFS(Raw_Data!BT21="High",0.61,Raw_Data!BT21="Moderate",0.27,Raw_Data!BT21="Low",0.12)</f>
        <v>0.61</v>
      </c>
      <c r="BT21" cm="1">
        <f t="array" ref="BT21">_xlfn.IFS(Raw_Data!BU21="High",0.61,Raw_Data!BU21="Moderate",0.27,Raw_Data!BU21="Low",0.12)</f>
        <v>0.27</v>
      </c>
      <c r="BU21" cm="1">
        <f t="array" ref="BU21">_xlfn.IFS(Raw_Data!BV21="High",0.61,Raw_Data!BV21="Moderate",0.27,Raw_Data!BV21="Low",0.12)</f>
        <v>0.12</v>
      </c>
      <c r="BV21" cm="1">
        <f t="array" ref="BV21">_xlfn.IFS(Raw_Data!BW21="High",0.61,Raw_Data!BW21="Moderate",0.27,Raw_Data!BW21="Low",0.12)</f>
        <v>0.27</v>
      </c>
      <c r="BW21" cm="1">
        <f t="array" ref="BW21">_xlfn.IFS(Raw_Data!BX21="High",0.61,Raw_Data!BX21="Moderate",0.27,Raw_Data!BX21="Low",0.12)</f>
        <v>0.61</v>
      </c>
      <c r="BX21" cm="1">
        <f t="array" ref="BX21">_xlfn.IFS(Raw_Data!BY21="High",0.61,Raw_Data!BY21="Moderate",0.27,Raw_Data!BY21="Low",0.12)</f>
        <v>0.27</v>
      </c>
      <c r="BY21" cm="1">
        <f t="array" ref="BY21">_xlfn.IFS(Raw_Data!BZ21="High",0.61,Raw_Data!BZ21="Moderate",0.27,Raw_Data!BZ21="Low",0.12)</f>
        <v>0.12</v>
      </c>
      <c r="BZ21" cm="1">
        <f t="array" ref="BZ21">_xlfn.IFS(Raw_Data!CA21="High",0.61,Raw_Data!CA21="Moderate",0.27,Raw_Data!CA21="Low",0.12)</f>
        <v>0.12</v>
      </c>
      <c r="CA21" cm="1">
        <f t="array" ref="CA21">_xlfn.IFS(Raw_Data!CB21="High",0.61,Raw_Data!CB21="Moderate",0.27,Raw_Data!CB21="Low",0.12)</f>
        <v>0.12</v>
      </c>
      <c r="CB21" cm="1">
        <f t="array" ref="CB21">_xlfn.IFS(Raw_Data!CC21="High",0.61,Raw_Data!CC21="Moderate",0.27,Raw_Data!CC21="Low",0.12)</f>
        <v>0.61</v>
      </c>
      <c r="CC21" cm="1">
        <f t="array" ref="CC21">_xlfn.IFS(Raw_Data!CD21="High",0.61,Raw_Data!CD21="Moderate",0.27,Raw_Data!CD21="Low",0.12)</f>
        <v>0.27</v>
      </c>
      <c r="CD21" cm="1">
        <f t="array" ref="CD21">_xlfn.IFS(Raw_Data!CE21="High",0.61,Raw_Data!CE21="Moderate",0.27,Raw_Data!CE21="Low",0.12)</f>
        <v>0.12</v>
      </c>
      <c r="CE21" cm="1">
        <f t="array" ref="CE21">_xlfn.IFS(Raw_Data!CF21="High",0.61,Raw_Data!CF21="Moderate",0.27,Raw_Data!CF21="Low",0.12)</f>
        <v>0.12</v>
      </c>
      <c r="CF21" cm="1">
        <f t="array" ref="CF21">_xlfn.IFS(Raw_Data!CG21="High",0.61,Raw_Data!CG21="Moderate",0.27,Raw_Data!CG21="Low",0.12)</f>
        <v>0.12</v>
      </c>
      <c r="CG21" cm="1">
        <f t="array" ref="CG21">_xlfn.IFS(Raw_Data!CH21="High",0.61,Raw_Data!CH21="Moderate",0.27,Raw_Data!CH21="Low",0.12)</f>
        <v>0.27</v>
      </c>
      <c r="CH21" cm="1">
        <f t="array" ref="CH21">_xlfn.IFS(Raw_Data!CI21="High",0.61,Raw_Data!CI21="Moderate",0.27,Raw_Data!CI21="Low",0.12)</f>
        <v>0.27</v>
      </c>
      <c r="CI21" cm="1">
        <f t="array" ref="CI21">_xlfn.IFS(Raw_Data!CJ21="High",0.61,Raw_Data!CJ21="Moderate",0.27,Raw_Data!CJ21="Low",0.12)</f>
        <v>0.27</v>
      </c>
      <c r="CJ21" cm="1">
        <f t="array" ref="CJ21">_xlfn.IFS(Raw_Data!CK21="High",0.61,Raw_Data!CK21="Moderate",0.27,Raw_Data!CK21="Low",0.12)</f>
        <v>0.27</v>
      </c>
      <c r="CK21" cm="1">
        <f t="array" ref="CK21">_xlfn.IFS(Raw_Data!CL21="High",0.61,Raw_Data!CL21="Moderate",0.27,Raw_Data!CL21="Low",0.12)</f>
        <v>0.27</v>
      </c>
      <c r="CL21" cm="1">
        <f t="array" ref="CL21">_xlfn.IFS(Raw_Data!CM21="High",0.61,Raw_Data!CM21="Moderate",0.27,Raw_Data!CM21="Low",0.12)</f>
        <v>0.61</v>
      </c>
      <c r="CM21" cm="1">
        <f t="array" ref="CM21">_xlfn.IFS(Raw_Data!CN21="High",0.61,Raw_Data!CN21="Moderate",0.27,Raw_Data!CN21="Low",0.12)</f>
        <v>0.27</v>
      </c>
      <c r="CN21" cm="1">
        <f t="array" ref="CN21">_xlfn.IFS(Raw_Data!CO21="High",0.61,Raw_Data!CO21="Moderate",0.27,Raw_Data!CO21="Low",0.12)</f>
        <v>0.27</v>
      </c>
      <c r="CO21" cm="1">
        <f t="array" ref="CO21">_xlfn.IFS(Raw_Data!CP21="High",0.61,Raw_Data!CP21="Moderate",0.27,Raw_Data!CP21="Low",0.12)</f>
        <v>0.27</v>
      </c>
      <c r="CP21" cm="1">
        <f t="array" ref="CP21">_xlfn.IFS(Raw_Data!CQ21="High",0.61,Raw_Data!CQ21="Moderate",0.27,Raw_Data!CQ21="Low",0.12)</f>
        <v>0.27</v>
      </c>
      <c r="CQ21" cm="1">
        <f t="array" ref="CQ21">_xlfn.IFS(Raw_Data!CR21="High",0.61,Raw_Data!CR21="Moderate",0.27,Raw_Data!CR21="Low",0.12)</f>
        <v>0.61</v>
      </c>
      <c r="CR21" cm="1">
        <f t="array" ref="CR21">_xlfn.IFS(Raw_Data!CS21="High",0.61,Raw_Data!CS21="Moderate",0.27,Raw_Data!CS21="Low",0.12)</f>
        <v>0.27</v>
      </c>
      <c r="CS21" cm="1">
        <f t="array" ref="CS21">_xlfn.IFS(Raw_Data!CT21="High",0.61,Raw_Data!CT21="Moderate",0.27,Raw_Data!CT21="Low",0.12)</f>
        <v>0.12</v>
      </c>
      <c r="CT21" cm="1">
        <f t="array" ref="CT21">_xlfn.IFS(Raw_Data!CU21="High",0.61,Raw_Data!CU21="Moderate",0.27,Raw_Data!CU21="Low",0.12)</f>
        <v>0.12</v>
      </c>
      <c r="CU21" cm="1">
        <f t="array" ref="CU21">_xlfn.IFS(Raw_Data!CV21="High",0.61,Raw_Data!CV21="Moderate",0.27,Raw_Data!CV21="Low",0.12)</f>
        <v>0.12</v>
      </c>
      <c r="CV21" cm="1">
        <f t="array" ref="CV21">_xlfn.IFS(Raw_Data!CW21="High",0.61,Raw_Data!CW21="Moderate",0.27,Raw_Data!CW21="Low",0.12)</f>
        <v>0.27</v>
      </c>
      <c r="CW21" cm="1">
        <f t="array" ref="CW21">_xlfn.IFS(Raw_Data!CX21="High",0.61,Raw_Data!CX21="Moderate",0.27,Raw_Data!CX21="Low",0.12)</f>
        <v>0.27</v>
      </c>
      <c r="CX21" cm="1">
        <f t="array" ref="CX21">_xlfn.IFS(Raw_Data!CY21="High",0.61,Raw_Data!CY21="Moderate",0.27,Raw_Data!CY21="Low",0.12)</f>
        <v>0.27</v>
      </c>
      <c r="CY21" cm="1">
        <f t="array" ref="CY21">_xlfn.IFS(Raw_Data!CZ21="High",0.61,Raw_Data!CZ21="Moderate",0.27,Raw_Data!CZ21="Low",0.12)</f>
        <v>0.27</v>
      </c>
      <c r="CZ21" cm="1">
        <f t="array" ref="CZ21">_xlfn.IFS(Raw_Data!DA21="High",0.61,Raw_Data!DA21="Moderate",0.27,Raw_Data!DA21="Low",0.12)</f>
        <v>0.27</v>
      </c>
      <c r="DA21" cm="1">
        <f t="array" ref="DA21">_xlfn.IFS(Raw_Data!DB21="High",0.61,Raw_Data!DB21="Moderate",0.27,Raw_Data!DB21="Low",0.12)</f>
        <v>0.61</v>
      </c>
      <c r="DB21" cm="1">
        <f t="array" ref="DB21">_xlfn.IFS(Raw_Data!DC21="High",0.61,Raw_Data!DC21="Moderate",0.27,Raw_Data!DC21="Low",0.12)</f>
        <v>0.61</v>
      </c>
      <c r="DC21" cm="1">
        <f t="array" ref="DC21">_xlfn.IFS(Raw_Data!DD21="High",0.61,Raw_Data!DD21="Moderate",0.27,Raw_Data!DD21="Low",0.12)</f>
        <v>0.12</v>
      </c>
      <c r="DD21" cm="1">
        <f t="array" ref="DD21">_xlfn.IFS(Raw_Data!DE21="High",0.61,Raw_Data!DE21="Moderate",0.27,Raw_Data!DE21="Low",0.12)</f>
        <v>0.27</v>
      </c>
      <c r="DE21" cm="1">
        <f t="array" ref="DE21">_xlfn.IFS(Raw_Data!DF21="High",0.61,Raw_Data!DF21="Moderate",0.27,Raw_Data!DF21="Low",0.12)</f>
        <v>0.27</v>
      </c>
      <c r="DF21" cm="1">
        <f t="array" ref="DF21">_xlfn.IFS(Raw_Data!DG21="High",0.61,Raw_Data!DG21="Moderate",0.27,Raw_Data!DG21="Low",0.12)</f>
        <v>0.27</v>
      </c>
      <c r="DG21" cm="1">
        <f t="array" ref="DG21">_xlfn.IFS(Raw_Data!DH21="High",0.61,Raw_Data!DH21="Moderate",0.27,Raw_Data!DH21="Low",0.12)</f>
        <v>0.27</v>
      </c>
      <c r="DH21" cm="1">
        <f t="array" ref="DH21">_xlfn.IFS(Raw_Data!DI21="High",0.61,Raw_Data!DI21="Moderate",0.27,Raw_Data!DI21="Low",0.12)</f>
        <v>0.27</v>
      </c>
      <c r="DI21" cm="1">
        <f t="array" ref="DI21">_xlfn.IFS(Raw_Data!DJ21="High",0.61,Raw_Data!DJ21="Moderate",0.27,Raw_Data!DJ21="Low",0.12)</f>
        <v>0.27</v>
      </c>
      <c r="DJ21" cm="1">
        <f t="array" ref="DJ21">_xlfn.IFS(Raw_Data!DK21="High",0.61,Raw_Data!DK21="Moderate",0.27,Raw_Data!DK21="Low",0.12)</f>
        <v>0.27</v>
      </c>
      <c r="DK21" cm="1">
        <f t="array" ref="DK21">_xlfn.IFS(Raw_Data!DL21="High",0.61,Raw_Data!DL21="Moderate",0.27,Raw_Data!DL21="Low",0.12)</f>
        <v>0.61</v>
      </c>
      <c r="DL21" cm="1">
        <f t="array" ref="DL21">_xlfn.IFS(Raw_Data!DM21="High",0.61,Raw_Data!DM21="Moderate",0.27,Raw_Data!DM21="Low",0.12)</f>
        <v>0.61</v>
      </c>
      <c r="DM21" cm="1">
        <f t="array" ref="DM21">_xlfn.IFS(Raw_Data!DN21="High",0.61,Raw_Data!DN21="Moderate",0.27,Raw_Data!DN21="Low",0.12)</f>
        <v>0.27</v>
      </c>
      <c r="DN21" cm="1">
        <f t="array" ref="DN21">_xlfn.IFS(Raw_Data!DO21="High",0.61,Raw_Data!DO21="Moderate",0.27,Raw_Data!DO21="Low",0.12)</f>
        <v>0.27</v>
      </c>
      <c r="DO21" cm="1">
        <f t="array" ref="DO21">_xlfn.IFS(Raw_Data!DP21="High",0.61,Raw_Data!DP21="Moderate",0.27,Raw_Data!DP21="Low",0.12)</f>
        <v>0.12</v>
      </c>
      <c r="DP21" cm="1">
        <f t="array" ref="DP21">_xlfn.IFS(Raw_Data!DQ21="High",0.61,Raw_Data!DQ21="Moderate",0.27,Raw_Data!DQ21="Low",0.12)</f>
        <v>0.27</v>
      </c>
      <c r="DQ21" cm="1">
        <f t="array" ref="DQ21">_xlfn.IFS(Raw_Data!DR21="High",0.61,Raw_Data!DR21="Moderate",0.27,Raw_Data!DR21="Low",0.12)</f>
        <v>0.27</v>
      </c>
      <c r="DR21" cm="1">
        <f t="array" ref="DR21">_xlfn.IFS(Raw_Data!DS21="High",0.61,Raw_Data!DS21="Moderate",0.27,Raw_Data!DS21="Low",0.12)</f>
        <v>0.12</v>
      </c>
      <c r="DS21" cm="1">
        <f t="array" ref="DS21">_xlfn.IFS(Raw_Data!DT21="High",0.61,Raw_Data!DT21="Moderate",0.27,Raw_Data!DT21="Low",0.12)</f>
        <v>0.12</v>
      </c>
      <c r="DT21" cm="1">
        <f t="array" ref="DT21">_xlfn.IFS(Raw_Data!DU21="High",0.61,Raw_Data!DU21="Moderate",0.27,Raw_Data!DU21="Low",0.12)</f>
        <v>0.27</v>
      </c>
      <c r="DU21" cm="1">
        <f t="array" ref="DU21">_xlfn.IFS(Raw_Data!DV21="High",0.61,Raw_Data!DV21="Moderate",0.27,Raw_Data!DV21="Low",0.12)</f>
        <v>0.12</v>
      </c>
      <c r="DV21">
        <f t="shared" si="0"/>
        <v>0.29549999999999987</v>
      </c>
    </row>
    <row r="22" spans="1:126" x14ac:dyDescent="0.2">
      <c r="A22" t="s">
        <v>127</v>
      </c>
      <c r="B22" t="str">
        <f>Raw_Data!C22</f>
        <v>India</v>
      </c>
      <c r="C22" t="str">
        <f>Raw_Data!D22</f>
        <v>Researcher;Healthcare provider</v>
      </c>
      <c r="D22" t="str">
        <f>Raw_Data!E22</f>
        <v>Extremely involved</v>
      </c>
      <c r="E22" t="str">
        <f>Raw_Data!F22</f>
        <v>Somewhat involved</v>
      </c>
      <c r="F22" cm="1">
        <f t="array" ref="F22">_xlfn.IFS(Raw_Data!G22="High",0.61,Raw_Data!G22="Moderate",0.27,Raw_Data!G22="Low",0.12)</f>
        <v>0.61</v>
      </c>
      <c r="G22" cm="1">
        <f t="array" ref="G22">_xlfn.IFS(Raw_Data!H22="High",0.61,Raw_Data!H22="Moderate",0.27,Raw_Data!H22="Low",0.12)</f>
        <v>0.27</v>
      </c>
      <c r="H22" cm="1">
        <f t="array" ref="H22">_xlfn.IFS(Raw_Data!I22="High",0.61,Raw_Data!I22="Moderate",0.27,Raw_Data!I22="Low",0.12)</f>
        <v>0.27</v>
      </c>
      <c r="I22" cm="1">
        <f t="array" ref="I22">_xlfn.IFS(Raw_Data!J22="High",0.61,Raw_Data!J22="Moderate",0.27,Raw_Data!J22="Low",0.12)</f>
        <v>0.27</v>
      </c>
      <c r="J22" cm="1">
        <f t="array" ref="J22">_xlfn.IFS(Raw_Data!K22="High",0.61,Raw_Data!K22="Moderate",0.27,Raw_Data!K22="Low",0.12)</f>
        <v>0.27</v>
      </c>
      <c r="K22" cm="1">
        <f t="array" ref="K22">_xlfn.IFS(Raw_Data!L22="High",0.61,Raw_Data!L22="Moderate",0.27,Raw_Data!L22="Low",0.12)</f>
        <v>0.27</v>
      </c>
      <c r="L22" cm="1">
        <f t="array" ref="L22">_xlfn.IFS(Raw_Data!M22="High",0.61,Raw_Data!M22="Moderate",0.27,Raw_Data!M22="Low",0.12)</f>
        <v>0.27</v>
      </c>
      <c r="M22" cm="1">
        <f t="array" ref="M22">_xlfn.IFS(Raw_Data!N22="High",0.61,Raw_Data!N22="Moderate",0.27,Raw_Data!N22="Low",0.12)</f>
        <v>0.61</v>
      </c>
      <c r="N22" cm="1">
        <f t="array" ref="N22">_xlfn.IFS(Raw_Data!O22="High",0.61,Raw_Data!O22="Moderate",0.27,Raw_Data!O22="Low",0.12)</f>
        <v>0.27</v>
      </c>
      <c r="O22" cm="1">
        <f t="array" ref="O22">_xlfn.IFS(Raw_Data!P22="High",0.61,Raw_Data!P22="Moderate",0.27,Raw_Data!P22="Low",0.12)</f>
        <v>0.27</v>
      </c>
      <c r="P22" cm="1">
        <f t="array" ref="P22">_xlfn.IFS(Raw_Data!Q22="High",0.61,Raw_Data!Q22="Moderate",0.27,Raw_Data!Q22="Low",0.12)</f>
        <v>0.12</v>
      </c>
      <c r="Q22" cm="1">
        <f t="array" ref="Q22">_xlfn.IFS(Raw_Data!R22="High",0.61,Raw_Data!R22="Moderate",0.27,Raw_Data!R22="Low",0.12)</f>
        <v>0.27</v>
      </c>
      <c r="R22" cm="1">
        <f t="array" ref="R22">_xlfn.IFS(Raw_Data!S22="High",0.61,Raw_Data!S22="Moderate",0.27,Raw_Data!S22="Low",0.12)</f>
        <v>0.27</v>
      </c>
      <c r="S22" cm="1">
        <f t="array" ref="S22">_xlfn.IFS(Raw_Data!T22="High",0.61,Raw_Data!T22="Moderate",0.27,Raw_Data!T22="Low",0.12)</f>
        <v>0.12</v>
      </c>
      <c r="T22" cm="1">
        <f t="array" ref="T22">_xlfn.IFS(Raw_Data!U22="High",0.61,Raw_Data!U22="Moderate",0.27,Raw_Data!U22="Low",0.12)</f>
        <v>0.27</v>
      </c>
      <c r="U22" cm="1">
        <f t="array" ref="U22">_xlfn.IFS(Raw_Data!V22="High",0.61,Raw_Data!V22="Moderate",0.27,Raw_Data!V22="Low",0.12)</f>
        <v>0.12</v>
      </c>
      <c r="V22" cm="1">
        <f t="array" ref="V22">_xlfn.IFS(Raw_Data!W22="High",0.61,Raw_Data!W22="Moderate",0.27,Raw_Data!W22="Low",0.12)</f>
        <v>0.27</v>
      </c>
      <c r="W22" cm="1">
        <f t="array" ref="W22">_xlfn.IFS(Raw_Data!X22="High",0.61,Raw_Data!X22="Moderate",0.27,Raw_Data!X22="Low",0.12)</f>
        <v>0.27</v>
      </c>
      <c r="X22" cm="1">
        <f t="array" ref="X22">_xlfn.IFS(Raw_Data!Y22="High",0.61,Raw_Data!Y22="Moderate",0.27,Raw_Data!Y22="Low",0.12)</f>
        <v>0.12</v>
      </c>
      <c r="Y22" cm="1">
        <f t="array" ref="Y22">_xlfn.IFS(Raw_Data!Z22="High",0.61,Raw_Data!Z22="Moderate",0.27,Raw_Data!Z22="Low",0.12)</f>
        <v>0.12</v>
      </c>
      <c r="Z22" cm="1">
        <f t="array" ref="Z22">_xlfn.IFS(Raw_Data!AA22="High",0.61,Raw_Data!AA22="Moderate",0.27,Raw_Data!AA22="Low",0.12)</f>
        <v>0.27</v>
      </c>
      <c r="AA22" cm="1">
        <f t="array" ref="AA22">_xlfn.IFS(Raw_Data!AB22="High",0.61,Raw_Data!AB22="Moderate",0.27,Raw_Data!AB22="Low",0.12)</f>
        <v>0.27</v>
      </c>
      <c r="AB22" cm="1">
        <f t="array" ref="AB22">_xlfn.IFS(Raw_Data!AC22="High",0.61,Raw_Data!AC22="Moderate",0.27,Raw_Data!AC22="Low",0.12)</f>
        <v>0.27</v>
      </c>
      <c r="AC22" cm="1">
        <f t="array" ref="AC22">_xlfn.IFS(Raw_Data!AD22="High",0.61,Raw_Data!AD22="Moderate",0.27,Raw_Data!AD22="Low",0.12)</f>
        <v>0.12</v>
      </c>
      <c r="AD22" cm="1">
        <f t="array" ref="AD22">_xlfn.IFS(Raw_Data!AE22="High",0.61,Raw_Data!AE22="Moderate",0.27,Raw_Data!AE22="Low",0.12)</f>
        <v>0.12</v>
      </c>
      <c r="AE22" cm="1">
        <f t="array" ref="AE22">_xlfn.IFS(Raw_Data!AF22="High",0.61,Raw_Data!AF22="Moderate",0.27,Raw_Data!AF22="Low",0.12)</f>
        <v>0.12</v>
      </c>
      <c r="AF22" cm="1">
        <f t="array" ref="AF22">_xlfn.IFS(Raw_Data!AG22="High",0.61,Raw_Data!AG22="Moderate",0.27,Raw_Data!AG22="Low",0.12)</f>
        <v>0.12</v>
      </c>
      <c r="AG22" cm="1">
        <f t="array" ref="AG22">_xlfn.IFS(Raw_Data!AH22="High",0.61,Raw_Data!AH22="Moderate",0.27,Raw_Data!AH22="Low",0.12)</f>
        <v>0.12</v>
      </c>
      <c r="AH22" cm="1">
        <f t="array" ref="AH22">_xlfn.IFS(Raw_Data!AI22="High",0.61,Raw_Data!AI22="Moderate",0.27,Raw_Data!AI22="Low",0.12)</f>
        <v>0.12</v>
      </c>
      <c r="AI22" cm="1">
        <f t="array" ref="AI22">_xlfn.IFS(Raw_Data!AJ22="High",0.61,Raw_Data!AJ22="Moderate",0.27,Raw_Data!AJ22="Low",0.12)</f>
        <v>0.12</v>
      </c>
      <c r="AJ22" cm="1">
        <f t="array" ref="AJ22">_xlfn.IFS(Raw_Data!AK22="High",0.61,Raw_Data!AK22="Moderate",0.27,Raw_Data!AK22="Low",0.12)</f>
        <v>0.27</v>
      </c>
      <c r="AK22" cm="1">
        <f t="array" ref="AK22">_xlfn.IFS(Raw_Data!AL22="High",0.61,Raw_Data!AL22="Moderate",0.27,Raw_Data!AL22="Low",0.12)</f>
        <v>0.27</v>
      </c>
      <c r="AL22" cm="1">
        <f t="array" ref="AL22">_xlfn.IFS(Raw_Data!AM22="High",0.61,Raw_Data!AM22="Moderate",0.27,Raw_Data!AM22="Low",0.12)</f>
        <v>0.27</v>
      </c>
      <c r="AM22" cm="1">
        <f t="array" ref="AM22">_xlfn.IFS(Raw_Data!AN22="High",0.61,Raw_Data!AN22="Moderate",0.27,Raw_Data!AN22="Low",0.12)</f>
        <v>0.27</v>
      </c>
      <c r="AN22" cm="1">
        <f t="array" ref="AN22">_xlfn.IFS(Raw_Data!AO22="High",0.61,Raw_Data!AO22="Moderate",0.27,Raw_Data!AO22="Low",0.12)</f>
        <v>0.27</v>
      </c>
      <c r="AO22" cm="1">
        <f t="array" ref="AO22">_xlfn.IFS(Raw_Data!AP22="High",0.61,Raw_Data!AP22="Moderate",0.27,Raw_Data!AP22="Low",0.12)</f>
        <v>0.27</v>
      </c>
      <c r="AP22" cm="1">
        <f t="array" ref="AP22">_xlfn.IFS(Raw_Data!AQ22="High",0.61,Raw_Data!AQ22="Moderate",0.27,Raw_Data!AQ22="Low",0.12)</f>
        <v>0.27</v>
      </c>
      <c r="AQ22" cm="1">
        <f t="array" ref="AQ22">_xlfn.IFS(Raw_Data!AR22="High",0.61,Raw_Data!AR22="Moderate",0.27,Raw_Data!AR22="Low",0.12)</f>
        <v>0.61</v>
      </c>
      <c r="AR22" cm="1">
        <f t="array" ref="AR22">_xlfn.IFS(Raw_Data!AS22="High",0.61,Raw_Data!AS22="Moderate",0.27,Raw_Data!AS22="Low",0.12)</f>
        <v>0.27</v>
      </c>
      <c r="AS22" cm="1">
        <f t="array" ref="AS22">_xlfn.IFS(Raw_Data!AT22="High",0.61,Raw_Data!AT22="Moderate",0.27,Raw_Data!AT22="Low",0.12)</f>
        <v>0.27</v>
      </c>
      <c r="AT22" cm="1">
        <f t="array" ref="AT22">_xlfn.IFS(Raw_Data!AU22="High",0.61,Raw_Data!AU22="Moderate",0.27,Raw_Data!AU22="Low",0.12)</f>
        <v>0.27</v>
      </c>
      <c r="AU22" cm="1">
        <f t="array" ref="AU22">_xlfn.IFS(Raw_Data!AV22="High",0.61,Raw_Data!AV22="Moderate",0.27,Raw_Data!AV22="Low",0.12)</f>
        <v>0.61</v>
      </c>
      <c r="AV22" cm="1">
        <f t="array" ref="AV22">_xlfn.IFS(Raw_Data!AW22="High",0.61,Raw_Data!AW22="Moderate",0.27,Raw_Data!AW22="Low",0.12)</f>
        <v>0.61</v>
      </c>
      <c r="AW22" cm="1">
        <f t="array" ref="AW22">_xlfn.IFS(Raw_Data!AX22="High",0.61,Raw_Data!AX22="Moderate",0.27,Raw_Data!AX22="Low",0.12)</f>
        <v>0.61</v>
      </c>
      <c r="AX22" cm="1">
        <f t="array" ref="AX22">_xlfn.IFS(Raw_Data!AY22="High",0.61,Raw_Data!AY22="Moderate",0.27,Raw_Data!AY22="Low",0.12)</f>
        <v>0.61</v>
      </c>
      <c r="AY22" cm="1">
        <f t="array" ref="AY22">_xlfn.IFS(Raw_Data!AZ22="High",0.61,Raw_Data!AZ22="Moderate",0.27,Raw_Data!AZ22="Low",0.12)</f>
        <v>0.27</v>
      </c>
      <c r="AZ22" cm="1">
        <f t="array" ref="AZ22">_xlfn.IFS(Raw_Data!BA22="High",0.61,Raw_Data!BA22="Moderate",0.27,Raw_Data!BA22="Low",0.12)</f>
        <v>0.27</v>
      </c>
      <c r="BA22" cm="1">
        <f t="array" ref="BA22">_xlfn.IFS(Raw_Data!BB22="High",0.61,Raw_Data!BB22="Moderate",0.27,Raw_Data!BB22="Low",0.12)</f>
        <v>0.27</v>
      </c>
      <c r="BB22" cm="1">
        <f t="array" ref="BB22">_xlfn.IFS(Raw_Data!BC22="High",0.61,Raw_Data!BC22="Moderate",0.27,Raw_Data!BC22="Low",0.12)</f>
        <v>0.27</v>
      </c>
      <c r="BC22" cm="1">
        <f t="array" ref="BC22">_xlfn.IFS(Raw_Data!BD22="High",0.61,Raw_Data!BD22="Moderate",0.27,Raw_Data!BD22="Low",0.12)</f>
        <v>0.27</v>
      </c>
      <c r="BD22" cm="1">
        <f t="array" ref="BD22">_xlfn.IFS(Raw_Data!BE22="High",0.61,Raw_Data!BE22="Moderate",0.27,Raw_Data!BE22="Low",0.12)</f>
        <v>0.12</v>
      </c>
      <c r="BE22" cm="1">
        <f t="array" ref="BE22">_xlfn.IFS(Raw_Data!BF22="High",0.61,Raw_Data!BF22="Moderate",0.27,Raw_Data!BF22="Low",0.12)</f>
        <v>0.12</v>
      </c>
      <c r="BF22" cm="1">
        <f t="array" ref="BF22">_xlfn.IFS(Raw_Data!BG22="High",0.61,Raw_Data!BG22="Moderate",0.27,Raw_Data!BG22="Low",0.12)</f>
        <v>0.12</v>
      </c>
      <c r="BG22" cm="1">
        <f t="array" ref="BG22">_xlfn.IFS(Raw_Data!BH22="High",0.61,Raw_Data!BH22="Moderate",0.27,Raw_Data!BH22="Low",0.12)</f>
        <v>0.12</v>
      </c>
      <c r="BH22" cm="1">
        <f t="array" ref="BH22">_xlfn.IFS(Raw_Data!BI22="High",0.61,Raw_Data!BI22="Moderate",0.27,Raw_Data!BI22="Low",0.12)</f>
        <v>0.12</v>
      </c>
      <c r="BI22" cm="1">
        <f t="array" ref="BI22">_xlfn.IFS(Raw_Data!BJ22="High",0.61,Raw_Data!BJ22="Moderate",0.27,Raw_Data!BJ22="Low",0.12)</f>
        <v>0.27</v>
      </c>
      <c r="BJ22" cm="1">
        <f t="array" ref="BJ22">_xlfn.IFS(Raw_Data!BK22="High",0.61,Raw_Data!BK22="Moderate",0.27,Raw_Data!BK22="Low",0.12)</f>
        <v>0.27</v>
      </c>
      <c r="BK22" cm="1">
        <f t="array" ref="BK22">_xlfn.IFS(Raw_Data!BL22="High",0.61,Raw_Data!BL22="Moderate",0.27,Raw_Data!BL22="Low",0.12)</f>
        <v>0.27</v>
      </c>
      <c r="BL22" cm="1">
        <f t="array" ref="BL22">_xlfn.IFS(Raw_Data!BM22="High",0.61,Raw_Data!BM22="Moderate",0.27,Raw_Data!BM22="Low",0.12)</f>
        <v>0.12</v>
      </c>
      <c r="BM22" cm="1">
        <f t="array" ref="BM22">_xlfn.IFS(Raw_Data!BN22="High",0.61,Raw_Data!BN22="Moderate",0.27,Raw_Data!BN22="Low",0.12)</f>
        <v>0.12</v>
      </c>
      <c r="BN22" cm="1">
        <f t="array" ref="BN22">_xlfn.IFS(Raw_Data!BO22="High",0.61,Raw_Data!BO22="Moderate",0.27,Raw_Data!BO22="Low",0.12)</f>
        <v>0.61</v>
      </c>
      <c r="BO22" cm="1">
        <f t="array" ref="BO22">_xlfn.IFS(Raw_Data!BP22="High",0.61,Raw_Data!BP22="Moderate",0.27,Raw_Data!BP22="Low",0.12)</f>
        <v>0.61</v>
      </c>
      <c r="BP22" cm="1">
        <f t="array" ref="BP22">_xlfn.IFS(Raw_Data!BQ22="High",0.61,Raw_Data!BQ22="Moderate",0.27,Raw_Data!BQ22="Low",0.12)</f>
        <v>0.61</v>
      </c>
      <c r="BQ22" cm="1">
        <f t="array" ref="BQ22">_xlfn.IFS(Raw_Data!BR22="High",0.61,Raw_Data!BR22="Moderate",0.27,Raw_Data!BR22="Low",0.12)</f>
        <v>0.27</v>
      </c>
      <c r="BR22" cm="1">
        <f t="array" ref="BR22">_xlfn.IFS(Raw_Data!BS22="High",0.61,Raw_Data!BS22="Moderate",0.27,Raw_Data!BS22="Low",0.12)</f>
        <v>0.61</v>
      </c>
      <c r="BS22" cm="1">
        <f t="array" ref="BS22">_xlfn.IFS(Raw_Data!BT22="High",0.61,Raw_Data!BT22="Moderate",0.27,Raw_Data!BT22="Low",0.12)</f>
        <v>0.27</v>
      </c>
      <c r="BT22" cm="1">
        <f t="array" ref="BT22">_xlfn.IFS(Raw_Data!BU22="High",0.61,Raw_Data!BU22="Moderate",0.27,Raw_Data!BU22="Low",0.12)</f>
        <v>0.27</v>
      </c>
      <c r="BU22" cm="1">
        <f t="array" ref="BU22">_xlfn.IFS(Raw_Data!BV22="High",0.61,Raw_Data!BV22="Moderate",0.27,Raw_Data!BV22="Low",0.12)</f>
        <v>0.61</v>
      </c>
      <c r="BV22" cm="1">
        <f t="array" ref="BV22">_xlfn.IFS(Raw_Data!BW22="High",0.61,Raw_Data!BW22="Moderate",0.27,Raw_Data!BW22="Low",0.12)</f>
        <v>0.61</v>
      </c>
      <c r="BW22" cm="1">
        <f t="array" ref="BW22">_xlfn.IFS(Raw_Data!BX22="High",0.61,Raw_Data!BX22="Moderate",0.27,Raw_Data!BX22="Low",0.12)</f>
        <v>0.27</v>
      </c>
      <c r="BX22" cm="1">
        <f t="array" ref="BX22">_xlfn.IFS(Raw_Data!BY22="High",0.61,Raw_Data!BY22="Moderate",0.27,Raw_Data!BY22="Low",0.12)</f>
        <v>0.12</v>
      </c>
      <c r="BY22" cm="1">
        <f t="array" ref="BY22">_xlfn.IFS(Raw_Data!BZ22="High",0.61,Raw_Data!BZ22="Moderate",0.27,Raw_Data!BZ22="Low",0.12)</f>
        <v>0.27</v>
      </c>
      <c r="BZ22" cm="1">
        <f t="array" ref="BZ22">_xlfn.IFS(Raw_Data!CA22="High",0.61,Raw_Data!CA22="Moderate",0.27,Raw_Data!CA22="Low",0.12)</f>
        <v>0.12</v>
      </c>
      <c r="CA22" cm="1">
        <f t="array" ref="CA22">_xlfn.IFS(Raw_Data!CB22="High",0.61,Raw_Data!CB22="Moderate",0.27,Raw_Data!CB22="Low",0.12)</f>
        <v>0.12</v>
      </c>
      <c r="CB22" cm="1">
        <f t="array" ref="CB22">_xlfn.IFS(Raw_Data!CC22="High",0.61,Raw_Data!CC22="Moderate",0.27,Raw_Data!CC22="Low",0.12)</f>
        <v>0.27</v>
      </c>
      <c r="CC22" cm="1">
        <f t="array" ref="CC22">_xlfn.IFS(Raw_Data!CD22="High",0.61,Raw_Data!CD22="Moderate",0.27,Raw_Data!CD22="Low",0.12)</f>
        <v>0.61</v>
      </c>
      <c r="CD22" cm="1">
        <f t="array" ref="CD22">_xlfn.IFS(Raw_Data!CE22="High",0.61,Raw_Data!CE22="Moderate",0.27,Raw_Data!CE22="Low",0.12)</f>
        <v>0.61</v>
      </c>
      <c r="CE22" cm="1">
        <f t="array" ref="CE22">_xlfn.IFS(Raw_Data!CF22="High",0.61,Raw_Data!CF22="Moderate",0.27,Raw_Data!CF22="Low",0.12)</f>
        <v>0.61</v>
      </c>
      <c r="CF22" cm="1">
        <f t="array" ref="CF22">_xlfn.IFS(Raw_Data!CG22="High",0.61,Raw_Data!CG22="Moderate",0.27,Raw_Data!CG22="Low",0.12)</f>
        <v>0.27</v>
      </c>
      <c r="CG22" cm="1">
        <f t="array" ref="CG22">_xlfn.IFS(Raw_Data!CH22="High",0.61,Raw_Data!CH22="Moderate",0.27,Raw_Data!CH22="Low",0.12)</f>
        <v>0.12</v>
      </c>
      <c r="CH22" cm="1">
        <f t="array" ref="CH22">_xlfn.IFS(Raw_Data!CI22="High",0.61,Raw_Data!CI22="Moderate",0.27,Raw_Data!CI22="Low",0.12)</f>
        <v>0.12</v>
      </c>
      <c r="CI22" cm="1">
        <f t="array" ref="CI22">_xlfn.IFS(Raw_Data!CJ22="High",0.61,Raw_Data!CJ22="Moderate",0.27,Raw_Data!CJ22="Low",0.12)</f>
        <v>0.27</v>
      </c>
      <c r="CJ22" cm="1">
        <f t="array" ref="CJ22">_xlfn.IFS(Raw_Data!CK22="High",0.61,Raw_Data!CK22="Moderate",0.27,Raw_Data!CK22="Low",0.12)</f>
        <v>0.27</v>
      </c>
      <c r="CK22" cm="1">
        <f t="array" ref="CK22">_xlfn.IFS(Raw_Data!CL22="High",0.61,Raw_Data!CL22="Moderate",0.27,Raw_Data!CL22="Low",0.12)</f>
        <v>0.12</v>
      </c>
      <c r="CL22" cm="1">
        <f t="array" ref="CL22">_xlfn.IFS(Raw_Data!CM22="High",0.61,Raw_Data!CM22="Moderate",0.27,Raw_Data!CM22="Low",0.12)</f>
        <v>0.27</v>
      </c>
      <c r="CM22" cm="1">
        <f t="array" ref="CM22">_xlfn.IFS(Raw_Data!CN22="High",0.61,Raw_Data!CN22="Moderate",0.27,Raw_Data!CN22="Low",0.12)</f>
        <v>0.12</v>
      </c>
      <c r="CN22" cm="1">
        <f t="array" ref="CN22">_xlfn.IFS(Raw_Data!CO22="High",0.61,Raw_Data!CO22="Moderate",0.27,Raw_Data!CO22="Low",0.12)</f>
        <v>0.27</v>
      </c>
      <c r="CO22" cm="1">
        <f t="array" ref="CO22">_xlfn.IFS(Raw_Data!CP22="High",0.61,Raw_Data!CP22="Moderate",0.27,Raw_Data!CP22="Low",0.12)</f>
        <v>0.27</v>
      </c>
      <c r="CP22" cm="1">
        <f t="array" ref="CP22">_xlfn.IFS(Raw_Data!CQ22="High",0.61,Raw_Data!CQ22="Moderate",0.27,Raw_Data!CQ22="Low",0.12)</f>
        <v>0.12</v>
      </c>
      <c r="CQ22" cm="1">
        <f t="array" ref="CQ22">_xlfn.IFS(Raw_Data!CR22="High",0.61,Raw_Data!CR22="Moderate",0.27,Raw_Data!CR22="Low",0.12)</f>
        <v>0.27</v>
      </c>
      <c r="CR22" cm="1">
        <f t="array" ref="CR22">_xlfn.IFS(Raw_Data!CS22="High",0.61,Raw_Data!CS22="Moderate",0.27,Raw_Data!CS22="Low",0.12)</f>
        <v>0.27</v>
      </c>
      <c r="CS22" cm="1">
        <f t="array" ref="CS22">_xlfn.IFS(Raw_Data!CT22="High",0.61,Raw_Data!CT22="Moderate",0.27,Raw_Data!CT22="Low",0.12)</f>
        <v>0.27</v>
      </c>
      <c r="CT22" cm="1">
        <f t="array" ref="CT22">_xlfn.IFS(Raw_Data!CU22="High",0.61,Raw_Data!CU22="Moderate",0.27,Raw_Data!CU22="Low",0.12)</f>
        <v>0.27</v>
      </c>
      <c r="CU22" cm="1">
        <f t="array" ref="CU22">_xlfn.IFS(Raw_Data!CV22="High",0.61,Raw_Data!CV22="Moderate",0.27,Raw_Data!CV22="Low",0.12)</f>
        <v>0.27</v>
      </c>
      <c r="CV22" cm="1">
        <f t="array" ref="CV22">_xlfn.IFS(Raw_Data!CW22="High",0.61,Raw_Data!CW22="Moderate",0.27,Raw_Data!CW22="Low",0.12)</f>
        <v>0.27</v>
      </c>
      <c r="CW22" cm="1">
        <f t="array" ref="CW22">_xlfn.IFS(Raw_Data!CX22="High",0.61,Raw_Data!CX22="Moderate",0.27,Raw_Data!CX22="Low",0.12)</f>
        <v>0.27</v>
      </c>
      <c r="CX22" cm="1">
        <f t="array" ref="CX22">_xlfn.IFS(Raw_Data!CY22="High",0.61,Raw_Data!CY22="Moderate",0.27,Raw_Data!CY22="Low",0.12)</f>
        <v>0.61</v>
      </c>
      <c r="CY22" cm="1">
        <f t="array" ref="CY22">_xlfn.IFS(Raw_Data!CZ22="High",0.61,Raw_Data!CZ22="Moderate",0.27,Raw_Data!CZ22="Low",0.12)</f>
        <v>0.61</v>
      </c>
      <c r="CZ22" cm="1">
        <f t="array" ref="CZ22">_xlfn.IFS(Raw_Data!DA22="High",0.61,Raw_Data!DA22="Moderate",0.27,Raw_Data!DA22="Low",0.12)</f>
        <v>0.61</v>
      </c>
      <c r="DA22" cm="1">
        <f t="array" ref="DA22">_xlfn.IFS(Raw_Data!DB22="High",0.61,Raw_Data!DB22="Moderate",0.27,Raw_Data!DB22="Low",0.12)</f>
        <v>0.27</v>
      </c>
      <c r="DB22" cm="1">
        <f t="array" ref="DB22">_xlfn.IFS(Raw_Data!DC22="High",0.61,Raw_Data!DC22="Moderate",0.27,Raw_Data!DC22="Low",0.12)</f>
        <v>0.61</v>
      </c>
      <c r="DC22" cm="1">
        <f t="array" ref="DC22">_xlfn.IFS(Raw_Data!DD22="High",0.61,Raw_Data!DD22="Moderate",0.27,Raw_Data!DD22="Low",0.12)</f>
        <v>0.61</v>
      </c>
      <c r="DD22" cm="1">
        <f t="array" ref="DD22">_xlfn.IFS(Raw_Data!DE22="High",0.61,Raw_Data!DE22="Moderate",0.27,Raw_Data!DE22="Low",0.12)</f>
        <v>0.61</v>
      </c>
      <c r="DE22" cm="1">
        <f t="array" ref="DE22">_xlfn.IFS(Raw_Data!DF22="High",0.61,Raw_Data!DF22="Moderate",0.27,Raw_Data!DF22="Low",0.12)</f>
        <v>0.27</v>
      </c>
      <c r="DF22" cm="1">
        <f t="array" ref="DF22">_xlfn.IFS(Raw_Data!DG22="High",0.61,Raw_Data!DG22="Moderate",0.27,Raw_Data!DG22="Low",0.12)</f>
        <v>0.27</v>
      </c>
      <c r="DG22" cm="1">
        <f t="array" ref="DG22">_xlfn.IFS(Raw_Data!DH22="High",0.61,Raw_Data!DH22="Moderate",0.27,Raw_Data!DH22="Low",0.12)</f>
        <v>0.27</v>
      </c>
      <c r="DH22" cm="1">
        <f t="array" ref="DH22">_xlfn.IFS(Raw_Data!DI22="High",0.61,Raw_Data!DI22="Moderate",0.27,Raw_Data!DI22="Low",0.12)</f>
        <v>0.27</v>
      </c>
      <c r="DI22" cm="1">
        <f t="array" ref="DI22">_xlfn.IFS(Raw_Data!DJ22="High",0.61,Raw_Data!DJ22="Moderate",0.27,Raw_Data!DJ22="Low",0.12)</f>
        <v>0.27</v>
      </c>
      <c r="DJ22" cm="1">
        <f t="array" ref="DJ22">_xlfn.IFS(Raw_Data!DK22="High",0.61,Raw_Data!DK22="Moderate",0.27,Raw_Data!DK22="Low",0.12)</f>
        <v>0.27</v>
      </c>
      <c r="DK22" cm="1">
        <f t="array" ref="DK22">_xlfn.IFS(Raw_Data!DL22="High",0.61,Raw_Data!DL22="Moderate",0.27,Raw_Data!DL22="Low",0.12)</f>
        <v>0.27</v>
      </c>
      <c r="DL22" cm="1">
        <f t="array" ref="DL22">_xlfn.IFS(Raw_Data!DM22="High",0.61,Raw_Data!DM22="Moderate",0.27,Raw_Data!DM22="Low",0.12)</f>
        <v>0.61</v>
      </c>
      <c r="DM22" cm="1">
        <f t="array" ref="DM22">_xlfn.IFS(Raw_Data!DN22="High",0.61,Raw_Data!DN22="Moderate",0.27,Raw_Data!DN22="Low",0.12)</f>
        <v>0.61</v>
      </c>
      <c r="DN22" cm="1">
        <f t="array" ref="DN22">_xlfn.IFS(Raw_Data!DO22="High",0.61,Raw_Data!DO22="Moderate",0.27,Raw_Data!DO22="Low",0.12)</f>
        <v>0.61</v>
      </c>
      <c r="DO22" cm="1">
        <f t="array" ref="DO22">_xlfn.IFS(Raw_Data!DP22="High",0.61,Raw_Data!DP22="Moderate",0.27,Raw_Data!DP22="Low",0.12)</f>
        <v>0.27</v>
      </c>
      <c r="DP22" cm="1">
        <f t="array" ref="DP22">_xlfn.IFS(Raw_Data!DQ22="High",0.61,Raw_Data!DQ22="Moderate",0.27,Raw_Data!DQ22="Low",0.12)</f>
        <v>0.27</v>
      </c>
      <c r="DQ22" cm="1">
        <f t="array" ref="DQ22">_xlfn.IFS(Raw_Data!DR22="High",0.61,Raw_Data!DR22="Moderate",0.27,Raw_Data!DR22="Low",0.12)</f>
        <v>0.27</v>
      </c>
      <c r="DR22" cm="1">
        <f t="array" ref="DR22">_xlfn.IFS(Raw_Data!DS22="High",0.61,Raw_Data!DS22="Moderate",0.27,Raw_Data!DS22="Low",0.12)</f>
        <v>0.27</v>
      </c>
      <c r="DS22" cm="1">
        <f t="array" ref="DS22">_xlfn.IFS(Raw_Data!DT22="High",0.61,Raw_Data!DT22="Moderate",0.27,Raw_Data!DT22="Low",0.12)</f>
        <v>0.27</v>
      </c>
      <c r="DT22" cm="1">
        <f t="array" ref="DT22">_xlfn.IFS(Raw_Data!DU22="High",0.61,Raw_Data!DU22="Moderate",0.27,Raw_Data!DU22="Low",0.12)</f>
        <v>0.12</v>
      </c>
      <c r="DU22" cm="1">
        <f t="array" ref="DU22">_xlfn.IFS(Raw_Data!DV22="High",0.61,Raw_Data!DV22="Moderate",0.27,Raw_Data!DV22="Low",0.12)</f>
        <v>0.27</v>
      </c>
      <c r="DV22">
        <f t="shared" si="0"/>
        <v>0.30583333333333335</v>
      </c>
    </row>
    <row r="23" spans="1:126" x14ac:dyDescent="0.2">
      <c r="A23" t="s">
        <v>127</v>
      </c>
      <c r="B23" t="str">
        <f>Raw_Data!C23</f>
        <v>India</v>
      </c>
      <c r="C23" t="str">
        <f>Raw_Data!D23</f>
        <v>Implementer</v>
      </c>
      <c r="D23" t="str">
        <f>Raw_Data!E23</f>
        <v>Significantly involved</v>
      </c>
      <c r="E23" t="str">
        <f>Raw_Data!F23</f>
        <v>Significantly involved</v>
      </c>
      <c r="F23" cm="1">
        <f t="array" ref="F23">_xlfn.IFS(Raw_Data!G23="High",0.61,Raw_Data!G23="Moderate",0.27,Raw_Data!G23="Low",0.12)</f>
        <v>0.27</v>
      </c>
      <c r="G23" cm="1">
        <f t="array" ref="G23">_xlfn.IFS(Raw_Data!H23="High",0.61,Raw_Data!H23="Moderate",0.27,Raw_Data!H23="Low",0.12)</f>
        <v>0.27</v>
      </c>
      <c r="H23" cm="1">
        <f t="array" ref="H23">_xlfn.IFS(Raw_Data!I23="High",0.61,Raw_Data!I23="Moderate",0.27,Raw_Data!I23="Low",0.12)</f>
        <v>0.12</v>
      </c>
      <c r="I23" cm="1">
        <f t="array" ref="I23">_xlfn.IFS(Raw_Data!J23="High",0.61,Raw_Data!J23="Moderate",0.27,Raw_Data!J23="Low",0.12)</f>
        <v>0.12</v>
      </c>
      <c r="J23" cm="1">
        <f t="array" ref="J23">_xlfn.IFS(Raw_Data!K23="High",0.61,Raw_Data!K23="Moderate",0.27,Raw_Data!K23="Low",0.12)</f>
        <v>0.61</v>
      </c>
      <c r="K23" cm="1">
        <f t="array" ref="K23">_xlfn.IFS(Raw_Data!L23="High",0.61,Raw_Data!L23="Moderate",0.27,Raw_Data!L23="Low",0.12)</f>
        <v>0.27</v>
      </c>
      <c r="L23" cm="1">
        <f t="array" ref="L23">_xlfn.IFS(Raw_Data!M23="High",0.61,Raw_Data!M23="Moderate",0.27,Raw_Data!M23="Low",0.12)</f>
        <v>0.61</v>
      </c>
      <c r="M23" cm="1">
        <f t="array" ref="M23">_xlfn.IFS(Raw_Data!N23="High",0.61,Raw_Data!N23="Moderate",0.27,Raw_Data!N23="Low",0.12)</f>
        <v>0.27</v>
      </c>
      <c r="N23" cm="1">
        <f t="array" ref="N23">_xlfn.IFS(Raw_Data!O23="High",0.61,Raw_Data!O23="Moderate",0.27,Raw_Data!O23="Low",0.12)</f>
        <v>0.12</v>
      </c>
      <c r="O23" cm="1">
        <f t="array" ref="O23">_xlfn.IFS(Raw_Data!P23="High",0.61,Raw_Data!P23="Moderate",0.27,Raw_Data!P23="Low",0.12)</f>
        <v>0.27</v>
      </c>
      <c r="P23" cm="1">
        <f t="array" ref="P23">_xlfn.IFS(Raw_Data!Q23="High",0.61,Raw_Data!Q23="Moderate",0.27,Raw_Data!Q23="Low",0.12)</f>
        <v>0.27</v>
      </c>
      <c r="Q23" cm="1">
        <f t="array" ref="Q23">_xlfn.IFS(Raw_Data!R23="High",0.61,Raw_Data!R23="Moderate",0.27,Raw_Data!R23="Low",0.12)</f>
        <v>0.61</v>
      </c>
      <c r="R23" cm="1">
        <f t="array" ref="R23">_xlfn.IFS(Raw_Data!S23="High",0.61,Raw_Data!S23="Moderate",0.27,Raw_Data!S23="Low",0.12)</f>
        <v>0.61</v>
      </c>
      <c r="S23" cm="1">
        <f t="array" ref="S23">_xlfn.IFS(Raw_Data!T23="High",0.61,Raw_Data!T23="Moderate",0.27,Raw_Data!T23="Low",0.12)</f>
        <v>0.27</v>
      </c>
      <c r="T23" cm="1">
        <f t="array" ref="T23">_xlfn.IFS(Raw_Data!U23="High",0.61,Raw_Data!U23="Moderate",0.27,Raw_Data!U23="Low",0.12)</f>
        <v>0.27</v>
      </c>
      <c r="U23" cm="1">
        <f t="array" ref="U23">_xlfn.IFS(Raw_Data!V23="High",0.61,Raw_Data!V23="Moderate",0.27,Raw_Data!V23="Low",0.12)</f>
        <v>0.27</v>
      </c>
      <c r="V23" cm="1">
        <f t="array" ref="V23">_xlfn.IFS(Raw_Data!W23="High",0.61,Raw_Data!W23="Moderate",0.27,Raw_Data!W23="Low",0.12)</f>
        <v>0.61</v>
      </c>
      <c r="W23" cm="1">
        <f t="array" ref="W23">_xlfn.IFS(Raw_Data!X23="High",0.61,Raw_Data!X23="Moderate",0.27,Raw_Data!X23="Low",0.12)</f>
        <v>0.61</v>
      </c>
      <c r="X23" cm="1">
        <f t="array" ref="X23">_xlfn.IFS(Raw_Data!Y23="High",0.61,Raw_Data!Y23="Moderate",0.27,Raw_Data!Y23="Low",0.12)</f>
        <v>0.61</v>
      </c>
      <c r="Y23" cm="1">
        <f t="array" ref="Y23">_xlfn.IFS(Raw_Data!Z23="High",0.61,Raw_Data!Z23="Moderate",0.27,Raw_Data!Z23="Low",0.12)</f>
        <v>0.27</v>
      </c>
      <c r="Z23" cm="1">
        <f t="array" ref="Z23">_xlfn.IFS(Raw_Data!AA23="High",0.61,Raw_Data!AA23="Moderate",0.27,Raw_Data!AA23="Low",0.12)</f>
        <v>0.27</v>
      </c>
      <c r="AA23" cm="1">
        <f t="array" ref="AA23">_xlfn.IFS(Raw_Data!AB23="High",0.61,Raw_Data!AB23="Moderate",0.27,Raw_Data!AB23="Low",0.12)</f>
        <v>0.61</v>
      </c>
      <c r="AB23" cm="1">
        <f t="array" ref="AB23">_xlfn.IFS(Raw_Data!AC23="High",0.61,Raw_Data!AC23="Moderate",0.27,Raw_Data!AC23="Low",0.12)</f>
        <v>0.61</v>
      </c>
      <c r="AC23" cm="1">
        <f t="array" ref="AC23">_xlfn.IFS(Raw_Data!AD23="High",0.61,Raw_Data!AD23="Moderate",0.27,Raw_Data!AD23="Low",0.12)</f>
        <v>0.12</v>
      </c>
      <c r="AD23" cm="1">
        <f t="array" ref="AD23">_xlfn.IFS(Raw_Data!AE23="High",0.61,Raw_Data!AE23="Moderate",0.27,Raw_Data!AE23="Low",0.12)</f>
        <v>0.27</v>
      </c>
      <c r="AE23" cm="1">
        <f t="array" ref="AE23">_xlfn.IFS(Raw_Data!AF23="High",0.61,Raw_Data!AF23="Moderate",0.27,Raw_Data!AF23="Low",0.12)</f>
        <v>0.27</v>
      </c>
      <c r="AF23" cm="1">
        <f t="array" ref="AF23">_xlfn.IFS(Raw_Data!AG23="High",0.61,Raw_Data!AG23="Moderate",0.27,Raw_Data!AG23="Low",0.12)</f>
        <v>0.61</v>
      </c>
      <c r="AG23" cm="1">
        <f t="array" ref="AG23">_xlfn.IFS(Raw_Data!AH23="High",0.61,Raw_Data!AH23="Moderate",0.27,Raw_Data!AH23="Low",0.12)</f>
        <v>0.61</v>
      </c>
      <c r="AH23" cm="1">
        <f t="array" ref="AH23">_xlfn.IFS(Raw_Data!AI23="High",0.61,Raw_Data!AI23="Moderate",0.27,Raw_Data!AI23="Low",0.12)</f>
        <v>0.61</v>
      </c>
      <c r="AI23" cm="1">
        <f t="array" ref="AI23">_xlfn.IFS(Raw_Data!AJ23="High",0.61,Raw_Data!AJ23="Moderate",0.27,Raw_Data!AJ23="Low",0.12)</f>
        <v>0.27</v>
      </c>
      <c r="AJ23" cm="1">
        <f t="array" ref="AJ23">_xlfn.IFS(Raw_Data!AK23="High",0.61,Raw_Data!AK23="Moderate",0.27,Raw_Data!AK23="Low",0.12)</f>
        <v>0.27</v>
      </c>
      <c r="AK23" cm="1">
        <f t="array" ref="AK23">_xlfn.IFS(Raw_Data!AL23="High",0.61,Raw_Data!AL23="Moderate",0.27,Raw_Data!AL23="Low",0.12)</f>
        <v>0.61</v>
      </c>
      <c r="AL23" cm="1">
        <f t="array" ref="AL23">_xlfn.IFS(Raw_Data!AM23="High",0.61,Raw_Data!AM23="Moderate",0.27,Raw_Data!AM23="Low",0.12)</f>
        <v>0.61</v>
      </c>
      <c r="AM23" cm="1">
        <f t="array" ref="AM23">_xlfn.IFS(Raw_Data!AN23="High",0.61,Raw_Data!AN23="Moderate",0.27,Raw_Data!AN23="Low",0.12)</f>
        <v>0.61</v>
      </c>
      <c r="AN23" cm="1">
        <f t="array" ref="AN23">_xlfn.IFS(Raw_Data!AO23="High",0.61,Raw_Data!AO23="Moderate",0.27,Raw_Data!AO23="Low",0.12)</f>
        <v>0.12</v>
      </c>
      <c r="AO23" cm="1">
        <f t="array" ref="AO23">_xlfn.IFS(Raw_Data!AP23="High",0.61,Raw_Data!AP23="Moderate",0.27,Raw_Data!AP23="Low",0.12)</f>
        <v>0.27</v>
      </c>
      <c r="AP23" cm="1">
        <f t="array" ref="AP23">_xlfn.IFS(Raw_Data!AQ23="High",0.61,Raw_Data!AQ23="Moderate",0.27,Raw_Data!AQ23="Low",0.12)</f>
        <v>0.61</v>
      </c>
      <c r="AQ23" cm="1">
        <f t="array" ref="AQ23">_xlfn.IFS(Raw_Data!AR23="High",0.61,Raw_Data!AR23="Moderate",0.27,Raw_Data!AR23="Low",0.12)</f>
        <v>0.61</v>
      </c>
      <c r="AR23" cm="1">
        <f t="array" ref="AR23">_xlfn.IFS(Raw_Data!AS23="High",0.61,Raw_Data!AS23="Moderate",0.27,Raw_Data!AS23="Low",0.12)</f>
        <v>0.61</v>
      </c>
      <c r="AS23" cm="1">
        <f t="array" ref="AS23">_xlfn.IFS(Raw_Data!AT23="High",0.61,Raw_Data!AT23="Moderate",0.27,Raw_Data!AT23="Low",0.12)</f>
        <v>0.27</v>
      </c>
      <c r="AT23" cm="1">
        <f t="array" ref="AT23">_xlfn.IFS(Raw_Data!AU23="High",0.61,Raw_Data!AU23="Moderate",0.27,Raw_Data!AU23="Low",0.12)</f>
        <v>0.12</v>
      </c>
      <c r="AU23" cm="1">
        <f t="array" ref="AU23">_xlfn.IFS(Raw_Data!AV23="High",0.61,Raw_Data!AV23="Moderate",0.27,Raw_Data!AV23="Low",0.12)</f>
        <v>0.27</v>
      </c>
      <c r="AV23" cm="1">
        <f t="array" ref="AV23">_xlfn.IFS(Raw_Data!AW23="High",0.61,Raw_Data!AW23="Moderate",0.27,Raw_Data!AW23="Low",0.12)</f>
        <v>0.27</v>
      </c>
      <c r="AW23" cm="1">
        <f t="array" ref="AW23">_xlfn.IFS(Raw_Data!AX23="High",0.61,Raw_Data!AX23="Moderate",0.27,Raw_Data!AX23="Low",0.12)</f>
        <v>0.12</v>
      </c>
      <c r="AX23" cm="1">
        <f t="array" ref="AX23">_xlfn.IFS(Raw_Data!AY23="High",0.61,Raw_Data!AY23="Moderate",0.27,Raw_Data!AY23="Low",0.12)</f>
        <v>0.61</v>
      </c>
      <c r="AY23" cm="1">
        <f t="array" ref="AY23">_xlfn.IFS(Raw_Data!AZ23="High",0.61,Raw_Data!AZ23="Moderate",0.27,Raw_Data!AZ23="Low",0.12)</f>
        <v>0.27</v>
      </c>
      <c r="AZ23" cm="1">
        <f t="array" ref="AZ23">_xlfn.IFS(Raw_Data!BA23="High",0.61,Raw_Data!BA23="Moderate",0.27,Raw_Data!BA23="Low",0.12)</f>
        <v>0.61</v>
      </c>
      <c r="BA23" cm="1">
        <f t="array" ref="BA23">_xlfn.IFS(Raw_Data!BB23="High",0.61,Raw_Data!BB23="Moderate",0.27,Raw_Data!BB23="Low",0.12)</f>
        <v>0.61</v>
      </c>
      <c r="BB23" cm="1">
        <f t="array" ref="BB23">_xlfn.IFS(Raw_Data!BC23="High",0.61,Raw_Data!BC23="Moderate",0.27,Raw_Data!BC23="Low",0.12)</f>
        <v>0.61</v>
      </c>
      <c r="BC23" cm="1">
        <f t="array" ref="BC23">_xlfn.IFS(Raw_Data!BD23="High",0.61,Raw_Data!BD23="Moderate",0.27,Raw_Data!BD23="Low",0.12)</f>
        <v>0.27</v>
      </c>
      <c r="BD23" cm="1">
        <f t="array" ref="BD23">_xlfn.IFS(Raw_Data!BE23="High",0.61,Raw_Data!BE23="Moderate",0.27,Raw_Data!BE23="Low",0.12)</f>
        <v>0.61</v>
      </c>
      <c r="BE23" cm="1">
        <f t="array" ref="BE23">_xlfn.IFS(Raw_Data!BF23="High",0.61,Raw_Data!BF23="Moderate",0.27,Raw_Data!BF23="Low",0.12)</f>
        <v>0.61</v>
      </c>
      <c r="BF23" cm="1">
        <f t="array" ref="BF23">_xlfn.IFS(Raw_Data!BG23="High",0.61,Raw_Data!BG23="Moderate",0.27,Raw_Data!BG23="Low",0.12)</f>
        <v>0.61</v>
      </c>
      <c r="BG23" cm="1">
        <f t="array" ref="BG23">_xlfn.IFS(Raw_Data!BH23="High",0.61,Raw_Data!BH23="Moderate",0.27,Raw_Data!BH23="Low",0.12)</f>
        <v>0.61</v>
      </c>
      <c r="BH23" cm="1">
        <f t="array" ref="BH23">_xlfn.IFS(Raw_Data!BI23="High",0.61,Raw_Data!BI23="Moderate",0.27,Raw_Data!BI23="Low",0.12)</f>
        <v>0.27</v>
      </c>
      <c r="BI23" cm="1">
        <f t="array" ref="BI23">_xlfn.IFS(Raw_Data!BJ23="High",0.61,Raw_Data!BJ23="Moderate",0.27,Raw_Data!BJ23="Low",0.12)</f>
        <v>0.27</v>
      </c>
      <c r="BJ23" cm="1">
        <f t="array" ref="BJ23">_xlfn.IFS(Raw_Data!BK23="High",0.61,Raw_Data!BK23="Moderate",0.27,Raw_Data!BK23="Low",0.12)</f>
        <v>0.61</v>
      </c>
      <c r="BK23" cm="1">
        <f t="array" ref="BK23">_xlfn.IFS(Raw_Data!BL23="High",0.61,Raw_Data!BL23="Moderate",0.27,Raw_Data!BL23="Low",0.12)</f>
        <v>0.61</v>
      </c>
      <c r="BL23" cm="1">
        <f t="array" ref="BL23">_xlfn.IFS(Raw_Data!BM23="High",0.61,Raw_Data!BM23="Moderate",0.27,Raw_Data!BM23="Low",0.12)</f>
        <v>0.61</v>
      </c>
      <c r="BM23" cm="1">
        <f t="array" ref="BM23">_xlfn.IFS(Raw_Data!BN23="High",0.61,Raw_Data!BN23="Moderate",0.27,Raw_Data!BN23="Low",0.12)</f>
        <v>0.12</v>
      </c>
      <c r="BN23" cm="1">
        <f t="array" ref="BN23">_xlfn.IFS(Raw_Data!BO23="High",0.61,Raw_Data!BO23="Moderate",0.27,Raw_Data!BO23="Low",0.12)</f>
        <v>0.61</v>
      </c>
      <c r="BO23" cm="1">
        <f t="array" ref="BO23">_xlfn.IFS(Raw_Data!BP23="High",0.61,Raw_Data!BP23="Moderate",0.27,Raw_Data!BP23="Low",0.12)</f>
        <v>0.61</v>
      </c>
      <c r="BP23" cm="1">
        <f t="array" ref="BP23">_xlfn.IFS(Raw_Data!BQ23="High",0.61,Raw_Data!BQ23="Moderate",0.27,Raw_Data!BQ23="Low",0.12)</f>
        <v>0.61</v>
      </c>
      <c r="BQ23" cm="1">
        <f t="array" ref="BQ23">_xlfn.IFS(Raw_Data!BR23="High",0.61,Raw_Data!BR23="Moderate",0.27,Raw_Data!BR23="Low",0.12)</f>
        <v>0.61</v>
      </c>
      <c r="BR23" cm="1">
        <f t="array" ref="BR23">_xlfn.IFS(Raw_Data!BS23="High",0.61,Raw_Data!BS23="Moderate",0.27,Raw_Data!BS23="Low",0.12)</f>
        <v>0.12</v>
      </c>
      <c r="BS23" cm="1">
        <f t="array" ref="BS23">_xlfn.IFS(Raw_Data!BT23="High",0.61,Raw_Data!BT23="Moderate",0.27,Raw_Data!BT23="Low",0.12)</f>
        <v>0.61</v>
      </c>
      <c r="BT23" cm="1">
        <f t="array" ref="BT23">_xlfn.IFS(Raw_Data!BU23="High",0.61,Raw_Data!BU23="Moderate",0.27,Raw_Data!BU23="Low",0.12)</f>
        <v>0.61</v>
      </c>
      <c r="BU23" cm="1">
        <f t="array" ref="BU23">_xlfn.IFS(Raw_Data!BV23="High",0.61,Raw_Data!BV23="Moderate",0.27,Raw_Data!BV23="Low",0.12)</f>
        <v>0.61</v>
      </c>
      <c r="BV23" cm="1">
        <f t="array" ref="BV23">_xlfn.IFS(Raw_Data!BW23="High",0.61,Raw_Data!BW23="Moderate",0.27,Raw_Data!BW23="Low",0.12)</f>
        <v>0.61</v>
      </c>
      <c r="BW23" cm="1">
        <f t="array" ref="BW23">_xlfn.IFS(Raw_Data!BX23="High",0.61,Raw_Data!BX23="Moderate",0.27,Raw_Data!BX23="Low",0.12)</f>
        <v>0.27</v>
      </c>
      <c r="BX23" cm="1">
        <f t="array" ref="BX23">_xlfn.IFS(Raw_Data!BY23="High",0.61,Raw_Data!BY23="Moderate",0.27,Raw_Data!BY23="Low",0.12)</f>
        <v>0.61</v>
      </c>
      <c r="BY23" cm="1">
        <f t="array" ref="BY23">_xlfn.IFS(Raw_Data!BZ23="High",0.61,Raw_Data!BZ23="Moderate",0.27,Raw_Data!BZ23="Low",0.12)</f>
        <v>0.61</v>
      </c>
      <c r="BZ23" cm="1">
        <f t="array" ref="BZ23">_xlfn.IFS(Raw_Data!CA23="High",0.61,Raw_Data!CA23="Moderate",0.27,Raw_Data!CA23="Low",0.12)</f>
        <v>0.61</v>
      </c>
      <c r="CA23" cm="1">
        <f t="array" ref="CA23">_xlfn.IFS(Raw_Data!CB23="High",0.61,Raw_Data!CB23="Moderate",0.27,Raw_Data!CB23="Low",0.12)</f>
        <v>0.61</v>
      </c>
      <c r="CB23" cm="1">
        <f t="array" ref="CB23">_xlfn.IFS(Raw_Data!CC23="High",0.61,Raw_Data!CC23="Moderate",0.27,Raw_Data!CC23="Low",0.12)</f>
        <v>0.27</v>
      </c>
      <c r="CC23" cm="1">
        <f t="array" ref="CC23">_xlfn.IFS(Raw_Data!CD23="High",0.61,Raw_Data!CD23="Moderate",0.27,Raw_Data!CD23="Low",0.12)</f>
        <v>0.61</v>
      </c>
      <c r="CD23" cm="1">
        <f t="array" ref="CD23">_xlfn.IFS(Raw_Data!CE23="High",0.61,Raw_Data!CE23="Moderate",0.27,Raw_Data!CE23="Low",0.12)</f>
        <v>0.61</v>
      </c>
      <c r="CE23" cm="1">
        <f t="array" ref="CE23">_xlfn.IFS(Raw_Data!CF23="High",0.61,Raw_Data!CF23="Moderate",0.27,Raw_Data!CF23="Low",0.12)</f>
        <v>0.61</v>
      </c>
      <c r="CF23" cm="1">
        <f t="array" ref="CF23">_xlfn.IFS(Raw_Data!CG23="High",0.61,Raw_Data!CG23="Moderate",0.27,Raw_Data!CG23="Low",0.12)</f>
        <v>0.61</v>
      </c>
      <c r="CG23" cm="1">
        <f t="array" ref="CG23">_xlfn.IFS(Raw_Data!CH23="High",0.61,Raw_Data!CH23="Moderate",0.27,Raw_Data!CH23="Low",0.12)</f>
        <v>0.12</v>
      </c>
      <c r="CH23" cm="1">
        <f t="array" ref="CH23">_xlfn.IFS(Raw_Data!CI23="High",0.61,Raw_Data!CI23="Moderate",0.27,Raw_Data!CI23="Low",0.12)</f>
        <v>0.27</v>
      </c>
      <c r="CI23" cm="1">
        <f t="array" ref="CI23">_xlfn.IFS(Raw_Data!CJ23="High",0.61,Raw_Data!CJ23="Moderate",0.27,Raw_Data!CJ23="Low",0.12)</f>
        <v>0.61</v>
      </c>
      <c r="CJ23" cm="1">
        <f t="array" ref="CJ23">_xlfn.IFS(Raw_Data!CK23="High",0.61,Raw_Data!CK23="Moderate",0.27,Raw_Data!CK23="Low",0.12)</f>
        <v>0.61</v>
      </c>
      <c r="CK23" cm="1">
        <f t="array" ref="CK23">_xlfn.IFS(Raw_Data!CL23="High",0.61,Raw_Data!CL23="Moderate",0.27,Raw_Data!CL23="Low",0.12)</f>
        <v>0.61</v>
      </c>
      <c r="CL23" cm="1">
        <f t="array" ref="CL23">_xlfn.IFS(Raw_Data!CM23="High",0.61,Raw_Data!CM23="Moderate",0.27,Raw_Data!CM23="Low",0.12)</f>
        <v>0.27</v>
      </c>
      <c r="CM23" cm="1">
        <f t="array" ref="CM23">_xlfn.IFS(Raw_Data!CN23="High",0.61,Raw_Data!CN23="Moderate",0.27,Raw_Data!CN23="Low",0.12)</f>
        <v>0.61</v>
      </c>
      <c r="CN23" cm="1">
        <f t="array" ref="CN23">_xlfn.IFS(Raw_Data!CO23="High",0.61,Raw_Data!CO23="Moderate",0.27,Raw_Data!CO23="Low",0.12)</f>
        <v>0.61</v>
      </c>
      <c r="CO23" cm="1">
        <f t="array" ref="CO23">_xlfn.IFS(Raw_Data!CP23="High",0.61,Raw_Data!CP23="Moderate",0.27,Raw_Data!CP23="Low",0.12)</f>
        <v>0.61</v>
      </c>
      <c r="CP23" cm="1">
        <f t="array" ref="CP23">_xlfn.IFS(Raw_Data!CQ23="High",0.61,Raw_Data!CQ23="Moderate",0.27,Raw_Data!CQ23="Low",0.12)</f>
        <v>0.61</v>
      </c>
      <c r="CQ23" cm="1">
        <f t="array" ref="CQ23">_xlfn.IFS(Raw_Data!CR23="High",0.61,Raw_Data!CR23="Moderate",0.27,Raw_Data!CR23="Low",0.12)</f>
        <v>0.12</v>
      </c>
      <c r="CR23" cm="1">
        <f t="array" ref="CR23">_xlfn.IFS(Raw_Data!CS23="High",0.61,Raw_Data!CS23="Moderate",0.27,Raw_Data!CS23="Low",0.12)</f>
        <v>0.27</v>
      </c>
      <c r="CS23" cm="1">
        <f t="array" ref="CS23">_xlfn.IFS(Raw_Data!CT23="High",0.61,Raw_Data!CT23="Moderate",0.27,Raw_Data!CT23="Low",0.12)</f>
        <v>0.61</v>
      </c>
      <c r="CT23" cm="1">
        <f t="array" ref="CT23">_xlfn.IFS(Raw_Data!CU23="High",0.61,Raw_Data!CU23="Moderate",0.27,Raw_Data!CU23="Low",0.12)</f>
        <v>0.61</v>
      </c>
      <c r="CU23" cm="1">
        <f t="array" ref="CU23">_xlfn.IFS(Raw_Data!CV23="High",0.61,Raw_Data!CV23="Moderate",0.27,Raw_Data!CV23="Low",0.12)</f>
        <v>0.61</v>
      </c>
      <c r="CV23" cm="1">
        <f t="array" ref="CV23">_xlfn.IFS(Raw_Data!CW23="High",0.61,Raw_Data!CW23="Moderate",0.27,Raw_Data!CW23="Low",0.12)</f>
        <v>0.12</v>
      </c>
      <c r="CW23" cm="1">
        <f t="array" ref="CW23">_xlfn.IFS(Raw_Data!CX23="High",0.61,Raw_Data!CX23="Moderate",0.27,Raw_Data!CX23="Low",0.12)</f>
        <v>0.61</v>
      </c>
      <c r="CX23" cm="1">
        <f t="array" ref="CX23">_xlfn.IFS(Raw_Data!CY23="High",0.61,Raw_Data!CY23="Moderate",0.27,Raw_Data!CY23="Low",0.12)</f>
        <v>0.61</v>
      </c>
      <c r="CY23" cm="1">
        <f t="array" ref="CY23">_xlfn.IFS(Raw_Data!CZ23="High",0.61,Raw_Data!CZ23="Moderate",0.27,Raw_Data!CZ23="Low",0.12)</f>
        <v>0.61</v>
      </c>
      <c r="CZ23" cm="1">
        <f t="array" ref="CZ23">_xlfn.IFS(Raw_Data!DA23="High",0.61,Raw_Data!DA23="Moderate",0.27,Raw_Data!DA23="Low",0.12)</f>
        <v>0.61</v>
      </c>
      <c r="DA23" cm="1">
        <f t="array" ref="DA23">_xlfn.IFS(Raw_Data!DB23="High",0.61,Raw_Data!DB23="Moderate",0.27,Raw_Data!DB23="Low",0.12)</f>
        <v>0.12</v>
      </c>
      <c r="DB23" cm="1">
        <f t="array" ref="DB23">_xlfn.IFS(Raw_Data!DC23="High",0.61,Raw_Data!DC23="Moderate",0.27,Raw_Data!DC23="Low",0.12)</f>
        <v>0.27</v>
      </c>
      <c r="DC23" cm="1">
        <f t="array" ref="DC23">_xlfn.IFS(Raw_Data!DD23="High",0.61,Raw_Data!DD23="Moderate",0.27,Raw_Data!DD23="Low",0.12)</f>
        <v>0.61</v>
      </c>
      <c r="DD23" cm="1">
        <f t="array" ref="DD23">_xlfn.IFS(Raw_Data!DE23="High",0.61,Raw_Data!DE23="Moderate",0.27,Raw_Data!DE23="Low",0.12)</f>
        <v>0.61</v>
      </c>
      <c r="DE23" cm="1">
        <f t="array" ref="DE23">_xlfn.IFS(Raw_Data!DF23="High",0.61,Raw_Data!DF23="Moderate",0.27,Raw_Data!DF23="Low",0.12)</f>
        <v>0.61</v>
      </c>
      <c r="DF23" cm="1">
        <f t="array" ref="DF23">_xlfn.IFS(Raw_Data!DG23="High",0.61,Raw_Data!DG23="Moderate",0.27,Raw_Data!DG23="Low",0.12)</f>
        <v>0.27</v>
      </c>
      <c r="DG23" cm="1">
        <f t="array" ref="DG23">_xlfn.IFS(Raw_Data!DH23="High",0.61,Raw_Data!DH23="Moderate",0.27,Raw_Data!DH23="Low",0.12)</f>
        <v>0.61</v>
      </c>
      <c r="DH23" cm="1">
        <f t="array" ref="DH23">_xlfn.IFS(Raw_Data!DI23="High",0.61,Raw_Data!DI23="Moderate",0.27,Raw_Data!DI23="Low",0.12)</f>
        <v>0.61</v>
      </c>
      <c r="DI23" cm="1">
        <f t="array" ref="DI23">_xlfn.IFS(Raw_Data!DJ23="High",0.61,Raw_Data!DJ23="Moderate",0.27,Raw_Data!DJ23="Low",0.12)</f>
        <v>0.61</v>
      </c>
      <c r="DJ23" cm="1">
        <f t="array" ref="DJ23">_xlfn.IFS(Raw_Data!DK23="High",0.61,Raw_Data!DK23="Moderate",0.27,Raw_Data!DK23="Low",0.12)</f>
        <v>0.61</v>
      </c>
      <c r="DK23" cm="1">
        <f t="array" ref="DK23">_xlfn.IFS(Raw_Data!DL23="High",0.61,Raw_Data!DL23="Moderate",0.27,Raw_Data!DL23="Low",0.12)</f>
        <v>0.27</v>
      </c>
      <c r="DL23" cm="1">
        <f t="array" ref="DL23">_xlfn.IFS(Raw_Data!DM23="High",0.61,Raw_Data!DM23="Moderate",0.27,Raw_Data!DM23="Low",0.12)</f>
        <v>0.27</v>
      </c>
      <c r="DM23" cm="1">
        <f t="array" ref="DM23">_xlfn.IFS(Raw_Data!DN23="High",0.61,Raw_Data!DN23="Moderate",0.27,Raw_Data!DN23="Low",0.12)</f>
        <v>0.61</v>
      </c>
      <c r="DN23" cm="1">
        <f t="array" ref="DN23">_xlfn.IFS(Raw_Data!DO23="High",0.61,Raw_Data!DO23="Moderate",0.27,Raw_Data!DO23="Low",0.12)</f>
        <v>0.61</v>
      </c>
      <c r="DO23" cm="1">
        <f t="array" ref="DO23">_xlfn.IFS(Raw_Data!DP23="High",0.61,Raw_Data!DP23="Moderate",0.27,Raw_Data!DP23="Low",0.12)</f>
        <v>0.61</v>
      </c>
      <c r="DP23" cm="1">
        <f t="array" ref="DP23">_xlfn.IFS(Raw_Data!DQ23="High",0.61,Raw_Data!DQ23="Moderate",0.27,Raw_Data!DQ23="Low",0.12)</f>
        <v>0.12</v>
      </c>
      <c r="DQ23" cm="1">
        <f t="array" ref="DQ23">_xlfn.IFS(Raw_Data!DR23="High",0.61,Raw_Data!DR23="Moderate",0.27,Raw_Data!DR23="Low",0.12)</f>
        <v>0.27</v>
      </c>
      <c r="DR23" cm="1">
        <f t="array" ref="DR23">_xlfn.IFS(Raw_Data!DS23="High",0.61,Raw_Data!DS23="Moderate",0.27,Raw_Data!DS23="Low",0.12)</f>
        <v>0.61</v>
      </c>
      <c r="DS23" cm="1">
        <f t="array" ref="DS23">_xlfn.IFS(Raw_Data!DT23="High",0.61,Raw_Data!DT23="Moderate",0.27,Raw_Data!DT23="Low",0.12)</f>
        <v>0.61</v>
      </c>
      <c r="DT23" cm="1">
        <f t="array" ref="DT23">_xlfn.IFS(Raw_Data!DU23="High",0.61,Raw_Data!DU23="Moderate",0.27,Raw_Data!DU23="Low",0.12)</f>
        <v>0.61</v>
      </c>
      <c r="DU23" cm="1">
        <f t="array" ref="DU23">_xlfn.IFS(Raw_Data!DV23="High",0.61,Raw_Data!DV23="Moderate",0.27,Raw_Data!DV23="Low",0.12)</f>
        <v>0.12</v>
      </c>
      <c r="DV23">
        <f t="shared" si="0"/>
        <v>0.45524999999999977</v>
      </c>
    </row>
    <row r="24" spans="1:126" x14ac:dyDescent="0.2">
      <c r="A24" t="s">
        <v>127</v>
      </c>
      <c r="B24" t="str">
        <f>Raw_Data!C24</f>
        <v xml:space="preserve">Uganda </v>
      </c>
      <c r="C24" t="str">
        <f>Raw_Data!D24</f>
        <v>Implementer</v>
      </c>
      <c r="D24" t="str">
        <f>Raw_Data!E24</f>
        <v>Extremely involved</v>
      </c>
      <c r="E24" t="str">
        <f>Raw_Data!F24</f>
        <v>Extremely involved</v>
      </c>
      <c r="F24" cm="1">
        <f t="array" ref="F24">_xlfn.IFS(Raw_Data!G24="High",0.61,Raw_Data!G24="Moderate",0.27,Raw_Data!G24="Low",0.12)</f>
        <v>0.27</v>
      </c>
      <c r="G24" cm="1">
        <f t="array" ref="G24">_xlfn.IFS(Raw_Data!H24="High",0.61,Raw_Data!H24="Moderate",0.27,Raw_Data!H24="Low",0.12)</f>
        <v>0.61</v>
      </c>
      <c r="H24" cm="1">
        <f t="array" ref="H24">_xlfn.IFS(Raw_Data!I24="High",0.61,Raw_Data!I24="Moderate",0.27,Raw_Data!I24="Low",0.12)</f>
        <v>0.27</v>
      </c>
      <c r="I24" cm="1">
        <f t="array" ref="I24">_xlfn.IFS(Raw_Data!J24="High",0.61,Raw_Data!J24="Moderate",0.27,Raw_Data!J24="Low",0.12)</f>
        <v>0.27</v>
      </c>
      <c r="J24" cm="1">
        <f t="array" ref="J24">_xlfn.IFS(Raw_Data!K24="High",0.61,Raw_Data!K24="Moderate",0.27,Raw_Data!K24="Low",0.12)</f>
        <v>0.61</v>
      </c>
      <c r="K24" cm="1">
        <f t="array" ref="K24">_xlfn.IFS(Raw_Data!L24="High",0.61,Raw_Data!L24="Moderate",0.27,Raw_Data!L24="Low",0.12)</f>
        <v>0.27</v>
      </c>
      <c r="L24" cm="1">
        <f t="array" ref="L24">_xlfn.IFS(Raw_Data!M24="High",0.61,Raw_Data!M24="Moderate",0.27,Raw_Data!M24="Low",0.12)</f>
        <v>0.27</v>
      </c>
      <c r="M24" cm="1">
        <f t="array" ref="M24">_xlfn.IFS(Raw_Data!N24="High",0.61,Raw_Data!N24="Moderate",0.27,Raw_Data!N24="Low",0.12)</f>
        <v>0.27</v>
      </c>
      <c r="N24" cm="1">
        <f t="array" ref="N24">_xlfn.IFS(Raw_Data!O24="High",0.61,Raw_Data!O24="Moderate",0.27,Raw_Data!O24="Low",0.12)</f>
        <v>0.27</v>
      </c>
      <c r="O24" cm="1">
        <f t="array" ref="O24">_xlfn.IFS(Raw_Data!P24="High",0.61,Raw_Data!P24="Moderate",0.27,Raw_Data!P24="Low",0.12)</f>
        <v>0.61</v>
      </c>
      <c r="P24" cm="1">
        <f t="array" ref="P24">_xlfn.IFS(Raw_Data!Q24="High",0.61,Raw_Data!Q24="Moderate",0.27,Raw_Data!Q24="Low",0.12)</f>
        <v>0.27</v>
      </c>
      <c r="Q24" cm="1">
        <f t="array" ref="Q24">_xlfn.IFS(Raw_Data!R24="High",0.61,Raw_Data!R24="Moderate",0.27,Raw_Data!R24="Low",0.12)</f>
        <v>0.27</v>
      </c>
      <c r="R24" cm="1">
        <f t="array" ref="R24">_xlfn.IFS(Raw_Data!S24="High",0.61,Raw_Data!S24="Moderate",0.27,Raw_Data!S24="Low",0.12)</f>
        <v>0.27</v>
      </c>
      <c r="S24" cm="1">
        <f t="array" ref="S24">_xlfn.IFS(Raw_Data!T24="High",0.61,Raw_Data!T24="Moderate",0.27,Raw_Data!T24="Low",0.12)</f>
        <v>0.27</v>
      </c>
      <c r="T24" cm="1">
        <f t="array" ref="T24">_xlfn.IFS(Raw_Data!U24="High",0.61,Raw_Data!U24="Moderate",0.27,Raw_Data!U24="Low",0.12)</f>
        <v>0.27</v>
      </c>
      <c r="U24" cm="1">
        <f t="array" ref="U24">_xlfn.IFS(Raw_Data!V24="High",0.61,Raw_Data!V24="Moderate",0.27,Raw_Data!V24="Low",0.12)</f>
        <v>0.61</v>
      </c>
      <c r="V24" cm="1">
        <f t="array" ref="V24">_xlfn.IFS(Raw_Data!W24="High",0.61,Raw_Data!W24="Moderate",0.27,Raw_Data!W24="Low",0.12)</f>
        <v>0.61</v>
      </c>
      <c r="W24" cm="1">
        <f t="array" ref="W24">_xlfn.IFS(Raw_Data!X24="High",0.61,Raw_Data!X24="Moderate",0.27,Raw_Data!X24="Low",0.12)</f>
        <v>0.27</v>
      </c>
      <c r="X24" cm="1">
        <f t="array" ref="X24">_xlfn.IFS(Raw_Data!Y24="High",0.61,Raw_Data!Y24="Moderate",0.27,Raw_Data!Y24="Low",0.12)</f>
        <v>0.61</v>
      </c>
      <c r="Y24" cm="1">
        <f t="array" ref="Y24">_xlfn.IFS(Raw_Data!Z24="High",0.61,Raw_Data!Z24="Moderate",0.27,Raw_Data!Z24="Low",0.12)</f>
        <v>0.12</v>
      </c>
      <c r="Z24" cm="1">
        <f t="array" ref="Z24">_xlfn.IFS(Raw_Data!AA24="High",0.61,Raw_Data!AA24="Moderate",0.27,Raw_Data!AA24="Low",0.12)</f>
        <v>0.61</v>
      </c>
      <c r="AA24" cm="1">
        <f t="array" ref="AA24">_xlfn.IFS(Raw_Data!AB24="High",0.61,Raw_Data!AB24="Moderate",0.27,Raw_Data!AB24="Low",0.12)</f>
        <v>0.61</v>
      </c>
      <c r="AB24" cm="1">
        <f t="array" ref="AB24">_xlfn.IFS(Raw_Data!AC24="High",0.61,Raw_Data!AC24="Moderate",0.27,Raw_Data!AC24="Low",0.12)</f>
        <v>0.61</v>
      </c>
      <c r="AC24" cm="1">
        <f t="array" ref="AC24">_xlfn.IFS(Raw_Data!AD24="High",0.61,Raw_Data!AD24="Moderate",0.27,Raw_Data!AD24="Low",0.12)</f>
        <v>0.61</v>
      </c>
      <c r="AD24" cm="1">
        <f t="array" ref="AD24">_xlfn.IFS(Raw_Data!AE24="High",0.61,Raw_Data!AE24="Moderate",0.27,Raw_Data!AE24="Low",0.12)</f>
        <v>0.27</v>
      </c>
      <c r="AE24" cm="1">
        <f t="array" ref="AE24">_xlfn.IFS(Raw_Data!AF24="High",0.61,Raw_Data!AF24="Moderate",0.27,Raw_Data!AF24="Low",0.12)</f>
        <v>0.12</v>
      </c>
      <c r="AF24" cm="1">
        <f t="array" ref="AF24">_xlfn.IFS(Raw_Data!AG24="High",0.61,Raw_Data!AG24="Moderate",0.27,Raw_Data!AG24="Low",0.12)</f>
        <v>0.12</v>
      </c>
      <c r="AG24" cm="1">
        <f t="array" ref="AG24">_xlfn.IFS(Raw_Data!AH24="High",0.61,Raw_Data!AH24="Moderate",0.27,Raw_Data!AH24="Low",0.12)</f>
        <v>0.12</v>
      </c>
      <c r="AH24" cm="1">
        <f t="array" ref="AH24">_xlfn.IFS(Raw_Data!AI24="High",0.61,Raw_Data!AI24="Moderate",0.27,Raw_Data!AI24="Low",0.12)</f>
        <v>0.27</v>
      </c>
      <c r="AI24" cm="1">
        <f t="array" ref="AI24">_xlfn.IFS(Raw_Data!AJ24="High",0.61,Raw_Data!AJ24="Moderate",0.27,Raw_Data!AJ24="Low",0.12)</f>
        <v>0.12</v>
      </c>
      <c r="AJ24" cm="1">
        <f t="array" ref="AJ24">_xlfn.IFS(Raw_Data!AK24="High",0.61,Raw_Data!AK24="Moderate",0.27,Raw_Data!AK24="Low",0.12)</f>
        <v>0.12</v>
      </c>
      <c r="AK24" cm="1">
        <f t="array" ref="AK24">_xlfn.IFS(Raw_Data!AL24="High",0.61,Raw_Data!AL24="Moderate",0.27,Raw_Data!AL24="Low",0.12)</f>
        <v>0.27</v>
      </c>
      <c r="AL24" cm="1">
        <f t="array" ref="AL24">_xlfn.IFS(Raw_Data!AM24="High",0.61,Raw_Data!AM24="Moderate",0.27,Raw_Data!AM24="Low",0.12)</f>
        <v>0.12</v>
      </c>
      <c r="AM24" cm="1">
        <f t="array" ref="AM24">_xlfn.IFS(Raw_Data!AN24="High",0.61,Raw_Data!AN24="Moderate",0.27,Raw_Data!AN24="Low",0.12)</f>
        <v>0.61</v>
      </c>
      <c r="AN24" cm="1">
        <f t="array" ref="AN24">_xlfn.IFS(Raw_Data!AO24="High",0.61,Raw_Data!AO24="Moderate",0.27,Raw_Data!AO24="Low",0.12)</f>
        <v>0.27</v>
      </c>
      <c r="AO24" cm="1">
        <f t="array" ref="AO24">_xlfn.IFS(Raw_Data!AP24="High",0.61,Raw_Data!AP24="Moderate",0.27,Raw_Data!AP24="Low",0.12)</f>
        <v>0.61</v>
      </c>
      <c r="AP24" cm="1">
        <f t="array" ref="AP24">_xlfn.IFS(Raw_Data!AQ24="High",0.61,Raw_Data!AQ24="Moderate",0.27,Raw_Data!AQ24="Low",0.12)</f>
        <v>0.61</v>
      </c>
      <c r="AQ24" cm="1">
        <f t="array" ref="AQ24">_xlfn.IFS(Raw_Data!AR24="High",0.61,Raw_Data!AR24="Moderate",0.27,Raw_Data!AR24="Low",0.12)</f>
        <v>0.27</v>
      </c>
      <c r="AR24" cm="1">
        <f t="array" ref="AR24">_xlfn.IFS(Raw_Data!AS24="High",0.61,Raw_Data!AS24="Moderate",0.27,Raw_Data!AS24="Low",0.12)</f>
        <v>0.27</v>
      </c>
      <c r="AS24" cm="1">
        <f t="array" ref="AS24">_xlfn.IFS(Raw_Data!AT24="High",0.61,Raw_Data!AT24="Moderate",0.27,Raw_Data!AT24="Low",0.12)</f>
        <v>0.27</v>
      </c>
      <c r="AT24" cm="1">
        <f t="array" ref="AT24">_xlfn.IFS(Raw_Data!AU24="High",0.61,Raw_Data!AU24="Moderate",0.27,Raw_Data!AU24="Low",0.12)</f>
        <v>0.61</v>
      </c>
      <c r="AU24" cm="1">
        <f t="array" ref="AU24">_xlfn.IFS(Raw_Data!AV24="High",0.61,Raw_Data!AV24="Moderate",0.27,Raw_Data!AV24="Low",0.12)</f>
        <v>0.61</v>
      </c>
      <c r="AV24" cm="1">
        <f t="array" ref="AV24">_xlfn.IFS(Raw_Data!AW24="High",0.61,Raw_Data!AW24="Moderate",0.27,Raw_Data!AW24="Low",0.12)</f>
        <v>0.27</v>
      </c>
      <c r="AW24" cm="1">
        <f t="array" ref="AW24">_xlfn.IFS(Raw_Data!AX24="High",0.61,Raw_Data!AX24="Moderate",0.27,Raw_Data!AX24="Low",0.12)</f>
        <v>0.61</v>
      </c>
      <c r="AX24" cm="1">
        <f t="array" ref="AX24">_xlfn.IFS(Raw_Data!AY24="High",0.61,Raw_Data!AY24="Moderate",0.27,Raw_Data!AY24="Low",0.12)</f>
        <v>0.27</v>
      </c>
      <c r="AY24" cm="1">
        <f t="array" ref="AY24">_xlfn.IFS(Raw_Data!AZ24="High",0.61,Raw_Data!AZ24="Moderate",0.27,Raw_Data!AZ24="Low",0.12)</f>
        <v>0.27</v>
      </c>
      <c r="AZ24" cm="1">
        <f t="array" ref="AZ24">_xlfn.IFS(Raw_Data!BA24="High",0.61,Raw_Data!BA24="Moderate",0.27,Raw_Data!BA24="Low",0.12)</f>
        <v>0.27</v>
      </c>
      <c r="BA24" cm="1">
        <f t="array" ref="BA24">_xlfn.IFS(Raw_Data!BB24="High",0.61,Raw_Data!BB24="Moderate",0.27,Raw_Data!BB24="Low",0.12)</f>
        <v>0.27</v>
      </c>
      <c r="BB24" cm="1">
        <f t="array" ref="BB24">_xlfn.IFS(Raw_Data!BC24="High",0.61,Raw_Data!BC24="Moderate",0.27,Raw_Data!BC24="Low",0.12)</f>
        <v>0.27</v>
      </c>
      <c r="BC24" cm="1">
        <f t="array" ref="BC24">_xlfn.IFS(Raw_Data!BD24="High",0.61,Raw_Data!BD24="Moderate",0.27,Raw_Data!BD24="Low",0.12)</f>
        <v>0.27</v>
      </c>
      <c r="BD24" cm="1">
        <f t="array" ref="BD24">_xlfn.IFS(Raw_Data!BE24="High",0.61,Raw_Data!BE24="Moderate",0.27,Raw_Data!BE24="Low",0.12)</f>
        <v>0.27</v>
      </c>
      <c r="BE24" cm="1">
        <f t="array" ref="BE24">_xlfn.IFS(Raw_Data!BF24="High",0.61,Raw_Data!BF24="Moderate",0.27,Raw_Data!BF24="Low",0.12)</f>
        <v>0.12</v>
      </c>
      <c r="BF24" cm="1">
        <f t="array" ref="BF24">_xlfn.IFS(Raw_Data!BG24="High",0.61,Raw_Data!BG24="Moderate",0.27,Raw_Data!BG24="Low",0.12)</f>
        <v>0.27</v>
      </c>
      <c r="BG24" cm="1">
        <f t="array" ref="BG24">_xlfn.IFS(Raw_Data!BH24="High",0.61,Raw_Data!BH24="Moderate",0.27,Raw_Data!BH24="Low",0.12)</f>
        <v>0.61</v>
      </c>
      <c r="BH24" cm="1">
        <f t="array" ref="BH24">_xlfn.IFS(Raw_Data!BI24="High",0.61,Raw_Data!BI24="Moderate",0.27,Raw_Data!BI24="Low",0.12)</f>
        <v>0.12</v>
      </c>
      <c r="BI24" cm="1">
        <f t="array" ref="BI24">_xlfn.IFS(Raw_Data!BJ24="High",0.61,Raw_Data!BJ24="Moderate",0.27,Raw_Data!BJ24="Low",0.12)</f>
        <v>0.61</v>
      </c>
      <c r="BJ24" cm="1">
        <f t="array" ref="BJ24">_xlfn.IFS(Raw_Data!BK24="High",0.61,Raw_Data!BK24="Moderate",0.27,Raw_Data!BK24="Low",0.12)</f>
        <v>0.12</v>
      </c>
      <c r="BK24" cm="1">
        <f t="array" ref="BK24">_xlfn.IFS(Raw_Data!BL24="High",0.61,Raw_Data!BL24="Moderate",0.27,Raw_Data!BL24="Low",0.12)</f>
        <v>0.27</v>
      </c>
      <c r="BL24" cm="1">
        <f t="array" ref="BL24">_xlfn.IFS(Raw_Data!BM24="High",0.61,Raw_Data!BM24="Moderate",0.27,Raw_Data!BM24="Low",0.12)</f>
        <v>0.27</v>
      </c>
      <c r="BM24" cm="1">
        <f t="array" ref="BM24">_xlfn.IFS(Raw_Data!BN24="High",0.61,Raw_Data!BN24="Moderate",0.27,Raw_Data!BN24="Low",0.12)</f>
        <v>0.27</v>
      </c>
      <c r="BN24" cm="1">
        <f t="array" ref="BN24">_xlfn.IFS(Raw_Data!BO24="High",0.61,Raw_Data!BO24="Moderate",0.27,Raw_Data!BO24="Low",0.12)</f>
        <v>0.61</v>
      </c>
      <c r="BO24" cm="1">
        <f t="array" ref="BO24">_xlfn.IFS(Raw_Data!BP24="High",0.61,Raw_Data!BP24="Moderate",0.27,Raw_Data!BP24="Low",0.12)</f>
        <v>0.61</v>
      </c>
      <c r="BP24" cm="1">
        <f t="array" ref="BP24">_xlfn.IFS(Raw_Data!BQ24="High",0.61,Raw_Data!BQ24="Moderate",0.27,Raw_Data!BQ24="Low",0.12)</f>
        <v>0.27</v>
      </c>
      <c r="BQ24" cm="1">
        <f t="array" ref="BQ24">_xlfn.IFS(Raw_Data!BR24="High",0.61,Raw_Data!BR24="Moderate",0.27,Raw_Data!BR24="Low",0.12)</f>
        <v>0.27</v>
      </c>
      <c r="BR24" cm="1">
        <f t="array" ref="BR24">_xlfn.IFS(Raw_Data!BS24="High",0.61,Raw_Data!BS24="Moderate",0.27,Raw_Data!BS24="Low",0.12)</f>
        <v>0.61</v>
      </c>
      <c r="BS24" cm="1">
        <f t="array" ref="BS24">_xlfn.IFS(Raw_Data!BT24="High",0.61,Raw_Data!BT24="Moderate",0.27,Raw_Data!BT24="Low",0.12)</f>
        <v>0.61</v>
      </c>
      <c r="BT24" cm="1">
        <f t="array" ref="BT24">_xlfn.IFS(Raw_Data!BU24="High",0.61,Raw_Data!BU24="Moderate",0.27,Raw_Data!BU24="Low",0.12)</f>
        <v>0.61</v>
      </c>
      <c r="BU24" cm="1">
        <f t="array" ref="BU24">_xlfn.IFS(Raw_Data!BV24="High",0.61,Raw_Data!BV24="Moderate",0.27,Raw_Data!BV24="Low",0.12)</f>
        <v>0.61</v>
      </c>
      <c r="BV24" cm="1">
        <f t="array" ref="BV24">_xlfn.IFS(Raw_Data!BW24="High",0.61,Raw_Data!BW24="Moderate",0.27,Raw_Data!BW24="Low",0.12)</f>
        <v>0.27</v>
      </c>
      <c r="BW24" cm="1">
        <f t="array" ref="BW24">_xlfn.IFS(Raw_Data!BX24="High",0.61,Raw_Data!BX24="Moderate",0.27,Raw_Data!BX24="Low",0.12)</f>
        <v>0.27</v>
      </c>
      <c r="BX24" cm="1">
        <f t="array" ref="BX24">_xlfn.IFS(Raw_Data!BY24="High",0.61,Raw_Data!BY24="Moderate",0.27,Raw_Data!BY24="Low",0.12)</f>
        <v>0.61</v>
      </c>
      <c r="BY24" cm="1">
        <f t="array" ref="BY24">_xlfn.IFS(Raw_Data!BZ24="High",0.61,Raw_Data!BZ24="Moderate",0.27,Raw_Data!BZ24="Low",0.12)</f>
        <v>0.61</v>
      </c>
      <c r="BZ24" cm="1">
        <f t="array" ref="BZ24">_xlfn.IFS(Raw_Data!CA24="High",0.61,Raw_Data!CA24="Moderate",0.27,Raw_Data!CA24="Low",0.12)</f>
        <v>0.61</v>
      </c>
      <c r="CA24" cm="1">
        <f t="array" ref="CA24">_xlfn.IFS(Raw_Data!CB24="High",0.61,Raw_Data!CB24="Moderate",0.27,Raw_Data!CB24="Low",0.12)</f>
        <v>0.61</v>
      </c>
      <c r="CB24" cm="1">
        <f t="array" ref="CB24">_xlfn.IFS(Raw_Data!CC24="High",0.61,Raw_Data!CC24="Moderate",0.27,Raw_Data!CC24="Low",0.12)</f>
        <v>0.12</v>
      </c>
      <c r="CC24" cm="1">
        <f t="array" ref="CC24">_xlfn.IFS(Raw_Data!CD24="High",0.61,Raw_Data!CD24="Moderate",0.27,Raw_Data!CD24="Low",0.12)</f>
        <v>0.61</v>
      </c>
      <c r="CD24" cm="1">
        <f t="array" ref="CD24">_xlfn.IFS(Raw_Data!CE24="High",0.61,Raw_Data!CE24="Moderate",0.27,Raw_Data!CE24="Low",0.12)</f>
        <v>0.27</v>
      </c>
      <c r="CE24" cm="1">
        <f t="array" ref="CE24">_xlfn.IFS(Raw_Data!CF24="High",0.61,Raw_Data!CF24="Moderate",0.27,Raw_Data!CF24="Low",0.12)</f>
        <v>0.27</v>
      </c>
      <c r="CF24" cm="1">
        <f t="array" ref="CF24">_xlfn.IFS(Raw_Data!CG24="High",0.61,Raw_Data!CG24="Moderate",0.27,Raw_Data!CG24="Low",0.12)</f>
        <v>0.12</v>
      </c>
      <c r="CG24" cm="1">
        <f t="array" ref="CG24">_xlfn.IFS(Raw_Data!CH24="High",0.61,Raw_Data!CH24="Moderate",0.27,Raw_Data!CH24="Low",0.12)</f>
        <v>0.27</v>
      </c>
      <c r="CH24" cm="1">
        <f t="array" ref="CH24">_xlfn.IFS(Raw_Data!CI24="High",0.61,Raw_Data!CI24="Moderate",0.27,Raw_Data!CI24="Low",0.12)</f>
        <v>0.61</v>
      </c>
      <c r="CI24" cm="1">
        <f t="array" ref="CI24">_xlfn.IFS(Raw_Data!CJ24="High",0.61,Raw_Data!CJ24="Moderate",0.27,Raw_Data!CJ24="Low",0.12)</f>
        <v>0.61</v>
      </c>
      <c r="CJ24" cm="1">
        <f t="array" ref="CJ24">_xlfn.IFS(Raw_Data!CK24="High",0.61,Raw_Data!CK24="Moderate",0.27,Raw_Data!CK24="Low",0.12)</f>
        <v>0.27</v>
      </c>
      <c r="CK24" cm="1">
        <f t="array" ref="CK24">_xlfn.IFS(Raw_Data!CL24="High",0.61,Raw_Data!CL24="Moderate",0.27,Raw_Data!CL24="Low",0.12)</f>
        <v>0.27</v>
      </c>
      <c r="CL24" cm="1">
        <f t="array" ref="CL24">_xlfn.IFS(Raw_Data!CM24="High",0.61,Raw_Data!CM24="Moderate",0.27,Raw_Data!CM24="Low",0.12)</f>
        <v>0.61</v>
      </c>
      <c r="CM24" cm="1">
        <f t="array" ref="CM24">_xlfn.IFS(Raw_Data!CN24="High",0.61,Raw_Data!CN24="Moderate",0.27,Raw_Data!CN24="Low",0.12)</f>
        <v>0.61</v>
      </c>
      <c r="CN24" cm="1">
        <f t="array" ref="CN24">_xlfn.IFS(Raw_Data!CO24="High",0.61,Raw_Data!CO24="Moderate",0.27,Raw_Data!CO24="Low",0.12)</f>
        <v>0.61</v>
      </c>
      <c r="CO24" cm="1">
        <f t="array" ref="CO24">_xlfn.IFS(Raw_Data!CP24="High",0.61,Raw_Data!CP24="Moderate",0.27,Raw_Data!CP24="Low",0.12)</f>
        <v>0.27</v>
      </c>
      <c r="CP24" cm="1">
        <f t="array" ref="CP24">_xlfn.IFS(Raw_Data!CQ24="High",0.61,Raw_Data!CQ24="Moderate",0.27,Raw_Data!CQ24="Low",0.12)</f>
        <v>0.27</v>
      </c>
      <c r="CQ24" cm="1">
        <f t="array" ref="CQ24">_xlfn.IFS(Raw_Data!CR24="High",0.61,Raw_Data!CR24="Moderate",0.27,Raw_Data!CR24="Low",0.12)</f>
        <v>0.27</v>
      </c>
      <c r="CR24" cm="1">
        <f t="array" ref="CR24">_xlfn.IFS(Raw_Data!CS24="High",0.61,Raw_Data!CS24="Moderate",0.27,Raw_Data!CS24="Low",0.12)</f>
        <v>0.61</v>
      </c>
      <c r="CS24" cm="1">
        <f t="array" ref="CS24">_xlfn.IFS(Raw_Data!CT24="High",0.61,Raw_Data!CT24="Moderate",0.27,Raw_Data!CT24="Low",0.12)</f>
        <v>0.61</v>
      </c>
      <c r="CT24" cm="1">
        <f t="array" ref="CT24">_xlfn.IFS(Raw_Data!CU24="High",0.61,Raw_Data!CU24="Moderate",0.27,Raw_Data!CU24="Low",0.12)</f>
        <v>0.27</v>
      </c>
      <c r="CU24" cm="1">
        <f t="array" ref="CU24">_xlfn.IFS(Raw_Data!CV24="High",0.61,Raw_Data!CV24="Moderate",0.27,Raw_Data!CV24="Low",0.12)</f>
        <v>0.27</v>
      </c>
      <c r="CV24" cm="1">
        <f t="array" ref="CV24">_xlfn.IFS(Raw_Data!CW24="High",0.61,Raw_Data!CW24="Moderate",0.27,Raw_Data!CW24="Low",0.12)</f>
        <v>0.27</v>
      </c>
      <c r="CW24" cm="1">
        <f t="array" ref="CW24">_xlfn.IFS(Raw_Data!CX24="High",0.61,Raw_Data!CX24="Moderate",0.27,Raw_Data!CX24="Low",0.12)</f>
        <v>0.61</v>
      </c>
      <c r="CX24" cm="1">
        <f t="array" ref="CX24">_xlfn.IFS(Raw_Data!CY24="High",0.61,Raw_Data!CY24="Moderate",0.27,Raw_Data!CY24="Low",0.12)</f>
        <v>0.61</v>
      </c>
      <c r="CY24" cm="1">
        <f t="array" ref="CY24">_xlfn.IFS(Raw_Data!CZ24="High",0.61,Raw_Data!CZ24="Moderate",0.27,Raw_Data!CZ24="Low",0.12)</f>
        <v>0.27</v>
      </c>
      <c r="CZ24" cm="1">
        <f t="array" ref="CZ24">_xlfn.IFS(Raw_Data!DA24="High",0.61,Raw_Data!DA24="Moderate",0.27,Raw_Data!DA24="Low",0.12)</f>
        <v>0.27</v>
      </c>
      <c r="DA24" cm="1">
        <f t="array" ref="DA24">_xlfn.IFS(Raw_Data!DB24="High",0.61,Raw_Data!DB24="Moderate",0.27,Raw_Data!DB24="Low",0.12)</f>
        <v>0.27</v>
      </c>
      <c r="DB24" cm="1">
        <f t="array" ref="DB24">_xlfn.IFS(Raw_Data!DC24="High",0.61,Raw_Data!DC24="Moderate",0.27,Raw_Data!DC24="Low",0.12)</f>
        <v>0.61</v>
      </c>
      <c r="DC24" cm="1">
        <f t="array" ref="DC24">_xlfn.IFS(Raw_Data!DD24="High",0.61,Raw_Data!DD24="Moderate",0.27,Raw_Data!DD24="Low",0.12)</f>
        <v>0.12</v>
      </c>
      <c r="DD24" cm="1">
        <f t="array" ref="DD24">_xlfn.IFS(Raw_Data!DE24="High",0.61,Raw_Data!DE24="Moderate",0.27,Raw_Data!DE24="Low",0.12)</f>
        <v>0.27</v>
      </c>
      <c r="DE24" cm="1">
        <f t="array" ref="DE24">_xlfn.IFS(Raw_Data!DF24="High",0.61,Raw_Data!DF24="Moderate",0.27,Raw_Data!DF24="Low",0.12)</f>
        <v>0.27</v>
      </c>
      <c r="DF24" cm="1">
        <f t="array" ref="DF24">_xlfn.IFS(Raw_Data!DG24="High",0.61,Raw_Data!DG24="Moderate",0.27,Raw_Data!DG24="Low",0.12)</f>
        <v>0.12</v>
      </c>
      <c r="DG24" cm="1">
        <f t="array" ref="DG24">_xlfn.IFS(Raw_Data!DH24="High",0.61,Raw_Data!DH24="Moderate",0.27,Raw_Data!DH24="Low",0.12)</f>
        <v>0.61</v>
      </c>
      <c r="DH24" cm="1">
        <f t="array" ref="DH24">_xlfn.IFS(Raw_Data!DI24="High",0.61,Raw_Data!DI24="Moderate",0.27,Raw_Data!DI24="Low",0.12)</f>
        <v>0.12</v>
      </c>
      <c r="DI24" cm="1">
        <f t="array" ref="DI24">_xlfn.IFS(Raw_Data!DJ24="High",0.61,Raw_Data!DJ24="Moderate",0.27,Raw_Data!DJ24="Low",0.12)</f>
        <v>0.27</v>
      </c>
      <c r="DJ24" cm="1">
        <f t="array" ref="DJ24">_xlfn.IFS(Raw_Data!DK24="High",0.61,Raw_Data!DK24="Moderate",0.27,Raw_Data!DK24="Low",0.12)</f>
        <v>0.27</v>
      </c>
      <c r="DK24" cm="1">
        <f t="array" ref="DK24">_xlfn.IFS(Raw_Data!DL24="High",0.61,Raw_Data!DL24="Moderate",0.27,Raw_Data!DL24="Low",0.12)</f>
        <v>0.27</v>
      </c>
      <c r="DL24" cm="1">
        <f t="array" ref="DL24">_xlfn.IFS(Raw_Data!DM24="High",0.61,Raw_Data!DM24="Moderate",0.27,Raw_Data!DM24="Low",0.12)</f>
        <v>0.61</v>
      </c>
      <c r="DM24" cm="1">
        <f t="array" ref="DM24">_xlfn.IFS(Raw_Data!DN24="High",0.61,Raw_Data!DN24="Moderate",0.27,Raw_Data!DN24="Low",0.12)</f>
        <v>0.12</v>
      </c>
      <c r="DN24" cm="1">
        <f t="array" ref="DN24">_xlfn.IFS(Raw_Data!DO24="High",0.61,Raw_Data!DO24="Moderate",0.27,Raw_Data!DO24="Low",0.12)</f>
        <v>0.12</v>
      </c>
      <c r="DO24" cm="1">
        <f t="array" ref="DO24">_xlfn.IFS(Raw_Data!DP24="High",0.61,Raw_Data!DP24="Moderate",0.27,Raw_Data!DP24="Low",0.12)</f>
        <v>0.27</v>
      </c>
      <c r="DP24" cm="1">
        <f t="array" ref="DP24">_xlfn.IFS(Raw_Data!DQ24="High",0.61,Raw_Data!DQ24="Moderate",0.27,Raw_Data!DQ24="Low",0.12)</f>
        <v>0.12</v>
      </c>
      <c r="DQ24" cm="1">
        <f t="array" ref="DQ24">_xlfn.IFS(Raw_Data!DR24="High",0.61,Raw_Data!DR24="Moderate",0.27,Raw_Data!DR24="Low",0.12)</f>
        <v>0.61</v>
      </c>
      <c r="DR24" cm="1">
        <f t="array" ref="DR24">_xlfn.IFS(Raw_Data!DS24="High",0.61,Raw_Data!DS24="Moderate",0.27,Raw_Data!DS24="Low",0.12)</f>
        <v>0.12</v>
      </c>
      <c r="DS24" cm="1">
        <f t="array" ref="DS24">_xlfn.IFS(Raw_Data!DT24="High",0.61,Raw_Data!DT24="Moderate",0.27,Raw_Data!DT24="Low",0.12)</f>
        <v>0.27</v>
      </c>
      <c r="DT24" cm="1">
        <f t="array" ref="DT24">_xlfn.IFS(Raw_Data!DU24="High",0.61,Raw_Data!DU24="Moderate",0.27,Raw_Data!DU24="Low",0.12)</f>
        <v>0.27</v>
      </c>
      <c r="DU24" cm="1">
        <f t="array" ref="DU24">_xlfn.IFS(Raw_Data!DV24="High",0.61,Raw_Data!DV24="Moderate",0.27,Raw_Data!DV24="Low",0.12)</f>
        <v>0.12</v>
      </c>
      <c r="DV24">
        <f t="shared" si="0"/>
        <v>0.36400000000000005</v>
      </c>
    </row>
    <row r="25" spans="1:126" x14ac:dyDescent="0.2">
      <c r="A25" t="s">
        <v>127</v>
      </c>
      <c r="B25" t="str">
        <f>Raw_Data!C25</f>
        <v>In Peru</v>
      </c>
      <c r="C25" t="str">
        <f>Raw_Data!D25</f>
        <v>Researcher</v>
      </c>
      <c r="D25" t="str">
        <f>Raw_Data!E25</f>
        <v>Significantly involved</v>
      </c>
      <c r="E25" t="str">
        <f>Raw_Data!F25</f>
        <v>Somewhat involved</v>
      </c>
      <c r="F25" cm="1">
        <f t="array" ref="F25">_xlfn.IFS(Raw_Data!G25="High",0.61,Raw_Data!G25="Moderate",0.27,Raw_Data!G25="Low",0.12)</f>
        <v>0.61</v>
      </c>
      <c r="G25" cm="1">
        <f t="array" ref="G25">_xlfn.IFS(Raw_Data!H25="High",0.61,Raw_Data!H25="Moderate",0.27,Raw_Data!H25="Low",0.12)</f>
        <v>0.61</v>
      </c>
      <c r="H25" cm="1">
        <f t="array" ref="H25">_xlfn.IFS(Raw_Data!I25="High",0.61,Raw_Data!I25="Moderate",0.27,Raw_Data!I25="Low",0.12)</f>
        <v>0.61</v>
      </c>
      <c r="I25" cm="1">
        <f t="array" ref="I25">_xlfn.IFS(Raw_Data!J25="High",0.61,Raw_Data!J25="Moderate",0.27,Raw_Data!J25="Low",0.12)</f>
        <v>0.61</v>
      </c>
      <c r="J25" cm="1">
        <f t="array" ref="J25">_xlfn.IFS(Raw_Data!K25="High",0.61,Raw_Data!K25="Moderate",0.27,Raw_Data!K25="Low",0.12)</f>
        <v>0.61</v>
      </c>
      <c r="K25" cm="1">
        <f t="array" ref="K25">_xlfn.IFS(Raw_Data!L25="High",0.61,Raw_Data!L25="Moderate",0.27,Raw_Data!L25="Low",0.12)</f>
        <v>0.61</v>
      </c>
      <c r="L25" cm="1">
        <f t="array" ref="L25">_xlfn.IFS(Raw_Data!M25="High",0.61,Raw_Data!M25="Moderate",0.27,Raw_Data!M25="Low",0.12)</f>
        <v>0.61</v>
      </c>
      <c r="M25" cm="1">
        <f t="array" ref="M25">_xlfn.IFS(Raw_Data!N25="High",0.61,Raw_Data!N25="Moderate",0.27,Raw_Data!N25="Low",0.12)</f>
        <v>0.61</v>
      </c>
      <c r="N25" cm="1">
        <f t="array" ref="N25">_xlfn.IFS(Raw_Data!O25="High",0.61,Raw_Data!O25="Moderate",0.27,Raw_Data!O25="Low",0.12)</f>
        <v>0.61</v>
      </c>
      <c r="O25" cm="1">
        <f t="array" ref="O25">_xlfn.IFS(Raw_Data!P25="High",0.61,Raw_Data!P25="Moderate",0.27,Raw_Data!P25="Low",0.12)</f>
        <v>0.61</v>
      </c>
      <c r="P25" cm="1">
        <f t="array" ref="P25">_xlfn.IFS(Raw_Data!Q25="High",0.61,Raw_Data!Q25="Moderate",0.27,Raw_Data!Q25="Low",0.12)</f>
        <v>0.61</v>
      </c>
      <c r="Q25" cm="1">
        <f t="array" ref="Q25">_xlfn.IFS(Raw_Data!R25="High",0.61,Raw_Data!R25="Moderate",0.27,Raw_Data!R25="Low",0.12)</f>
        <v>0.61</v>
      </c>
      <c r="R25" cm="1">
        <f t="array" ref="R25">_xlfn.IFS(Raw_Data!S25="High",0.61,Raw_Data!S25="Moderate",0.27,Raw_Data!S25="Low",0.12)</f>
        <v>0.61</v>
      </c>
      <c r="S25" cm="1">
        <f t="array" ref="S25">_xlfn.IFS(Raw_Data!T25="High",0.61,Raw_Data!T25="Moderate",0.27,Raw_Data!T25="Low",0.12)</f>
        <v>0.61</v>
      </c>
      <c r="T25" cm="1">
        <f t="array" ref="T25">_xlfn.IFS(Raw_Data!U25="High",0.61,Raw_Data!U25="Moderate",0.27,Raw_Data!U25="Low",0.12)</f>
        <v>0.61</v>
      </c>
      <c r="U25" cm="1">
        <f t="array" ref="U25">_xlfn.IFS(Raw_Data!V25="High",0.61,Raw_Data!V25="Moderate",0.27,Raw_Data!V25="Low",0.12)</f>
        <v>0.61</v>
      </c>
      <c r="V25" cm="1">
        <f t="array" ref="V25">_xlfn.IFS(Raw_Data!W25="High",0.61,Raw_Data!W25="Moderate",0.27,Raw_Data!W25="Low",0.12)</f>
        <v>0.61</v>
      </c>
      <c r="W25" cm="1">
        <f t="array" ref="W25">_xlfn.IFS(Raw_Data!X25="High",0.61,Raw_Data!X25="Moderate",0.27,Raw_Data!X25="Low",0.12)</f>
        <v>0.61</v>
      </c>
      <c r="X25" cm="1">
        <f t="array" ref="X25">_xlfn.IFS(Raw_Data!Y25="High",0.61,Raw_Data!Y25="Moderate",0.27,Raw_Data!Y25="Low",0.12)</f>
        <v>0.61</v>
      </c>
      <c r="Y25" cm="1">
        <f t="array" ref="Y25">_xlfn.IFS(Raw_Data!Z25="High",0.61,Raw_Data!Z25="Moderate",0.27,Raw_Data!Z25="Low",0.12)</f>
        <v>0.61</v>
      </c>
      <c r="Z25" cm="1">
        <f t="array" ref="Z25">_xlfn.IFS(Raw_Data!AA25="High",0.61,Raw_Data!AA25="Moderate",0.27,Raw_Data!AA25="Low",0.12)</f>
        <v>0.61</v>
      </c>
      <c r="AA25" cm="1">
        <f t="array" ref="AA25">_xlfn.IFS(Raw_Data!AB25="High",0.61,Raw_Data!AB25="Moderate",0.27,Raw_Data!AB25="Low",0.12)</f>
        <v>0.61</v>
      </c>
      <c r="AB25" cm="1">
        <f t="array" ref="AB25">_xlfn.IFS(Raw_Data!AC25="High",0.61,Raw_Data!AC25="Moderate",0.27,Raw_Data!AC25="Low",0.12)</f>
        <v>0.61</v>
      </c>
      <c r="AC25" cm="1">
        <f t="array" ref="AC25">_xlfn.IFS(Raw_Data!AD25="High",0.61,Raw_Data!AD25="Moderate",0.27,Raw_Data!AD25="Low",0.12)</f>
        <v>0.61</v>
      </c>
      <c r="AD25" cm="1">
        <f t="array" ref="AD25">_xlfn.IFS(Raw_Data!AE25="High",0.61,Raw_Data!AE25="Moderate",0.27,Raw_Data!AE25="Low",0.12)</f>
        <v>0.61</v>
      </c>
      <c r="AE25" cm="1">
        <f t="array" ref="AE25">_xlfn.IFS(Raw_Data!AF25="High",0.61,Raw_Data!AF25="Moderate",0.27,Raw_Data!AF25="Low",0.12)</f>
        <v>0.61</v>
      </c>
      <c r="AF25" cm="1">
        <f t="array" ref="AF25">_xlfn.IFS(Raw_Data!AG25="High",0.61,Raw_Data!AG25="Moderate",0.27,Raw_Data!AG25="Low",0.12)</f>
        <v>0.61</v>
      </c>
      <c r="AG25" cm="1">
        <f t="array" ref="AG25">_xlfn.IFS(Raw_Data!AH25="High",0.61,Raw_Data!AH25="Moderate",0.27,Raw_Data!AH25="Low",0.12)</f>
        <v>0.61</v>
      </c>
      <c r="AH25" cm="1">
        <f t="array" ref="AH25">_xlfn.IFS(Raw_Data!AI25="High",0.61,Raw_Data!AI25="Moderate",0.27,Raw_Data!AI25="Low",0.12)</f>
        <v>0.61</v>
      </c>
      <c r="AI25" cm="1">
        <f t="array" ref="AI25">_xlfn.IFS(Raw_Data!AJ25="High",0.61,Raw_Data!AJ25="Moderate",0.27,Raw_Data!AJ25="Low",0.12)</f>
        <v>0.61</v>
      </c>
      <c r="AJ25" cm="1">
        <f t="array" ref="AJ25">_xlfn.IFS(Raw_Data!AK25="High",0.61,Raw_Data!AK25="Moderate",0.27,Raw_Data!AK25="Low",0.12)</f>
        <v>0.61</v>
      </c>
      <c r="AK25" cm="1">
        <f t="array" ref="AK25">_xlfn.IFS(Raw_Data!AL25="High",0.61,Raw_Data!AL25="Moderate",0.27,Raw_Data!AL25="Low",0.12)</f>
        <v>0.61</v>
      </c>
      <c r="AL25" cm="1">
        <f t="array" ref="AL25">_xlfn.IFS(Raw_Data!AM25="High",0.61,Raw_Data!AM25="Moderate",0.27,Raw_Data!AM25="Low",0.12)</f>
        <v>0.61</v>
      </c>
      <c r="AM25" cm="1">
        <f t="array" ref="AM25">_xlfn.IFS(Raw_Data!AN25="High",0.61,Raw_Data!AN25="Moderate",0.27,Raw_Data!AN25="Low",0.12)</f>
        <v>0.61</v>
      </c>
      <c r="AN25" cm="1">
        <f t="array" ref="AN25">_xlfn.IFS(Raw_Data!AO25="High",0.61,Raw_Data!AO25="Moderate",0.27,Raw_Data!AO25="Low",0.12)</f>
        <v>0.61</v>
      </c>
      <c r="AO25" cm="1">
        <f t="array" ref="AO25">_xlfn.IFS(Raw_Data!AP25="High",0.61,Raw_Data!AP25="Moderate",0.27,Raw_Data!AP25="Low",0.12)</f>
        <v>0.61</v>
      </c>
      <c r="AP25" cm="1">
        <f t="array" ref="AP25">_xlfn.IFS(Raw_Data!AQ25="High",0.61,Raw_Data!AQ25="Moderate",0.27,Raw_Data!AQ25="Low",0.12)</f>
        <v>0.61</v>
      </c>
      <c r="AQ25" cm="1">
        <f t="array" ref="AQ25">_xlfn.IFS(Raw_Data!AR25="High",0.61,Raw_Data!AR25="Moderate",0.27,Raw_Data!AR25="Low",0.12)</f>
        <v>0.61</v>
      </c>
      <c r="AR25" cm="1">
        <f t="array" ref="AR25">_xlfn.IFS(Raw_Data!AS25="High",0.61,Raw_Data!AS25="Moderate",0.27,Raw_Data!AS25="Low",0.12)</f>
        <v>0.61</v>
      </c>
      <c r="AS25" cm="1">
        <f t="array" ref="AS25">_xlfn.IFS(Raw_Data!AT25="High",0.61,Raw_Data!AT25="Moderate",0.27,Raw_Data!AT25="Low",0.12)</f>
        <v>0.61</v>
      </c>
      <c r="AT25" cm="1">
        <f t="array" ref="AT25">_xlfn.IFS(Raw_Data!AU25="High",0.61,Raw_Data!AU25="Moderate",0.27,Raw_Data!AU25="Low",0.12)</f>
        <v>0.61</v>
      </c>
      <c r="AU25" cm="1">
        <f t="array" ref="AU25">_xlfn.IFS(Raw_Data!AV25="High",0.61,Raw_Data!AV25="Moderate",0.27,Raw_Data!AV25="Low",0.12)</f>
        <v>0.61</v>
      </c>
      <c r="AV25" cm="1">
        <f t="array" ref="AV25">_xlfn.IFS(Raw_Data!AW25="High",0.61,Raw_Data!AW25="Moderate",0.27,Raw_Data!AW25="Low",0.12)</f>
        <v>0.61</v>
      </c>
      <c r="AW25" cm="1">
        <f t="array" ref="AW25">_xlfn.IFS(Raw_Data!AX25="High",0.61,Raw_Data!AX25="Moderate",0.27,Raw_Data!AX25="Low",0.12)</f>
        <v>0.61</v>
      </c>
      <c r="AX25" cm="1">
        <f t="array" ref="AX25">_xlfn.IFS(Raw_Data!AY25="High",0.61,Raw_Data!AY25="Moderate",0.27,Raw_Data!AY25="Low",0.12)</f>
        <v>0.61</v>
      </c>
      <c r="AY25" cm="1">
        <f t="array" ref="AY25">_xlfn.IFS(Raw_Data!AZ25="High",0.61,Raw_Data!AZ25="Moderate",0.27,Raw_Data!AZ25="Low",0.12)</f>
        <v>0.61</v>
      </c>
      <c r="AZ25" cm="1">
        <f t="array" ref="AZ25">_xlfn.IFS(Raw_Data!BA25="High",0.61,Raw_Data!BA25="Moderate",0.27,Raw_Data!BA25="Low",0.12)</f>
        <v>0.61</v>
      </c>
      <c r="BA25" cm="1">
        <f t="array" ref="BA25">_xlfn.IFS(Raw_Data!BB25="High",0.61,Raw_Data!BB25="Moderate",0.27,Raw_Data!BB25="Low",0.12)</f>
        <v>0.61</v>
      </c>
      <c r="BB25" cm="1">
        <f t="array" ref="BB25">_xlfn.IFS(Raw_Data!BC25="High",0.61,Raw_Data!BC25="Moderate",0.27,Raw_Data!BC25="Low",0.12)</f>
        <v>0.61</v>
      </c>
      <c r="BC25" cm="1">
        <f t="array" ref="BC25">_xlfn.IFS(Raw_Data!BD25="High",0.61,Raw_Data!BD25="Moderate",0.27,Raw_Data!BD25="Low",0.12)</f>
        <v>0.61</v>
      </c>
      <c r="BD25" cm="1">
        <f t="array" ref="BD25">_xlfn.IFS(Raw_Data!BE25="High",0.61,Raw_Data!BE25="Moderate",0.27,Raw_Data!BE25="Low",0.12)</f>
        <v>0.61</v>
      </c>
      <c r="BE25" cm="1">
        <f t="array" ref="BE25">_xlfn.IFS(Raw_Data!BF25="High",0.61,Raw_Data!BF25="Moderate",0.27,Raw_Data!BF25="Low",0.12)</f>
        <v>0.61</v>
      </c>
      <c r="BF25" cm="1">
        <f t="array" ref="BF25">_xlfn.IFS(Raw_Data!BG25="High",0.61,Raw_Data!BG25="Moderate",0.27,Raw_Data!BG25="Low",0.12)</f>
        <v>0.61</v>
      </c>
      <c r="BG25" cm="1">
        <f t="array" ref="BG25">_xlfn.IFS(Raw_Data!BH25="High",0.61,Raw_Data!BH25="Moderate",0.27,Raw_Data!BH25="Low",0.12)</f>
        <v>0.61</v>
      </c>
      <c r="BH25" cm="1">
        <f t="array" ref="BH25">_xlfn.IFS(Raw_Data!BI25="High",0.61,Raw_Data!BI25="Moderate",0.27,Raw_Data!BI25="Low",0.12)</f>
        <v>0.61</v>
      </c>
      <c r="BI25" cm="1">
        <f t="array" ref="BI25">_xlfn.IFS(Raw_Data!BJ25="High",0.61,Raw_Data!BJ25="Moderate",0.27,Raw_Data!BJ25="Low",0.12)</f>
        <v>0.61</v>
      </c>
      <c r="BJ25" cm="1">
        <f t="array" ref="BJ25">_xlfn.IFS(Raw_Data!BK25="High",0.61,Raw_Data!BK25="Moderate",0.27,Raw_Data!BK25="Low",0.12)</f>
        <v>0.61</v>
      </c>
      <c r="BK25" cm="1">
        <f t="array" ref="BK25">_xlfn.IFS(Raw_Data!BL25="High",0.61,Raw_Data!BL25="Moderate",0.27,Raw_Data!BL25="Low",0.12)</f>
        <v>0.61</v>
      </c>
      <c r="BL25" cm="1">
        <f t="array" ref="BL25">_xlfn.IFS(Raw_Data!BM25="High",0.61,Raw_Data!BM25="Moderate",0.27,Raw_Data!BM25="Low",0.12)</f>
        <v>0.61</v>
      </c>
      <c r="BM25" cm="1">
        <f t="array" ref="BM25">_xlfn.IFS(Raw_Data!BN25="High",0.61,Raw_Data!BN25="Moderate",0.27,Raw_Data!BN25="Low",0.12)</f>
        <v>0.61</v>
      </c>
      <c r="BN25" cm="1">
        <f t="array" ref="BN25">_xlfn.IFS(Raw_Data!BO25="High",0.61,Raw_Data!BO25="Moderate",0.27,Raw_Data!BO25="Low",0.12)</f>
        <v>0.61</v>
      </c>
      <c r="BO25" cm="1">
        <f t="array" ref="BO25">_xlfn.IFS(Raw_Data!BP25="High",0.61,Raw_Data!BP25="Moderate",0.27,Raw_Data!BP25="Low",0.12)</f>
        <v>0.61</v>
      </c>
      <c r="BP25" cm="1">
        <f t="array" ref="BP25">_xlfn.IFS(Raw_Data!BQ25="High",0.61,Raw_Data!BQ25="Moderate",0.27,Raw_Data!BQ25="Low",0.12)</f>
        <v>0.61</v>
      </c>
      <c r="BQ25" cm="1">
        <f t="array" ref="BQ25">_xlfn.IFS(Raw_Data!BR25="High",0.61,Raw_Data!BR25="Moderate",0.27,Raw_Data!BR25="Low",0.12)</f>
        <v>0.61</v>
      </c>
      <c r="BR25" cm="1">
        <f t="array" ref="BR25">_xlfn.IFS(Raw_Data!BS25="High",0.61,Raw_Data!BS25="Moderate",0.27,Raw_Data!BS25="Low",0.12)</f>
        <v>0.61</v>
      </c>
      <c r="BS25" cm="1">
        <f t="array" ref="BS25">_xlfn.IFS(Raw_Data!BT25="High",0.61,Raw_Data!BT25="Moderate",0.27,Raw_Data!BT25="Low",0.12)</f>
        <v>0.61</v>
      </c>
      <c r="BT25" cm="1">
        <f t="array" ref="BT25">_xlfn.IFS(Raw_Data!BU25="High",0.61,Raw_Data!BU25="Moderate",0.27,Raw_Data!BU25="Low",0.12)</f>
        <v>0.61</v>
      </c>
      <c r="BU25" cm="1">
        <f t="array" ref="BU25">_xlfn.IFS(Raw_Data!BV25="High",0.61,Raw_Data!BV25="Moderate",0.27,Raw_Data!BV25="Low",0.12)</f>
        <v>0.61</v>
      </c>
      <c r="BV25" cm="1">
        <f t="array" ref="BV25">_xlfn.IFS(Raw_Data!BW25="High",0.61,Raw_Data!BW25="Moderate",0.27,Raw_Data!BW25="Low",0.12)</f>
        <v>0.61</v>
      </c>
      <c r="BW25" cm="1">
        <f t="array" ref="BW25">_xlfn.IFS(Raw_Data!BX25="High",0.61,Raw_Data!BX25="Moderate",0.27,Raw_Data!BX25="Low",0.12)</f>
        <v>0.61</v>
      </c>
      <c r="BX25" cm="1">
        <f t="array" ref="BX25">_xlfn.IFS(Raw_Data!BY25="High",0.61,Raw_Data!BY25="Moderate",0.27,Raw_Data!BY25="Low",0.12)</f>
        <v>0.61</v>
      </c>
      <c r="BY25" cm="1">
        <f t="array" ref="BY25">_xlfn.IFS(Raw_Data!BZ25="High",0.61,Raw_Data!BZ25="Moderate",0.27,Raw_Data!BZ25="Low",0.12)</f>
        <v>0.61</v>
      </c>
      <c r="BZ25" cm="1">
        <f t="array" ref="BZ25">_xlfn.IFS(Raw_Data!CA25="High",0.61,Raw_Data!CA25="Moderate",0.27,Raw_Data!CA25="Low",0.12)</f>
        <v>0.61</v>
      </c>
      <c r="CA25" cm="1">
        <f t="array" ref="CA25">_xlfn.IFS(Raw_Data!CB25="High",0.61,Raw_Data!CB25="Moderate",0.27,Raw_Data!CB25="Low",0.12)</f>
        <v>0.61</v>
      </c>
      <c r="CB25" cm="1">
        <f t="array" ref="CB25">_xlfn.IFS(Raw_Data!CC25="High",0.61,Raw_Data!CC25="Moderate",0.27,Raw_Data!CC25="Low",0.12)</f>
        <v>0.61</v>
      </c>
      <c r="CC25" cm="1">
        <f t="array" ref="CC25">_xlfn.IFS(Raw_Data!CD25="High",0.61,Raw_Data!CD25="Moderate",0.27,Raw_Data!CD25="Low",0.12)</f>
        <v>0.61</v>
      </c>
      <c r="CD25" cm="1">
        <f t="array" ref="CD25">_xlfn.IFS(Raw_Data!CE25="High",0.61,Raw_Data!CE25="Moderate",0.27,Raw_Data!CE25="Low",0.12)</f>
        <v>0.61</v>
      </c>
      <c r="CE25" cm="1">
        <f t="array" ref="CE25">_xlfn.IFS(Raw_Data!CF25="High",0.61,Raw_Data!CF25="Moderate",0.27,Raw_Data!CF25="Low",0.12)</f>
        <v>0.61</v>
      </c>
      <c r="CF25" cm="1">
        <f t="array" ref="CF25">_xlfn.IFS(Raw_Data!CG25="High",0.61,Raw_Data!CG25="Moderate",0.27,Raw_Data!CG25="Low",0.12)</f>
        <v>0.61</v>
      </c>
      <c r="CG25" cm="1">
        <f t="array" ref="CG25">_xlfn.IFS(Raw_Data!CH25="High",0.61,Raw_Data!CH25="Moderate",0.27,Raw_Data!CH25="Low",0.12)</f>
        <v>0.61</v>
      </c>
      <c r="CH25" cm="1">
        <f t="array" ref="CH25">_xlfn.IFS(Raw_Data!CI25="High",0.61,Raw_Data!CI25="Moderate",0.27,Raw_Data!CI25="Low",0.12)</f>
        <v>0.61</v>
      </c>
      <c r="CI25" cm="1">
        <f t="array" ref="CI25">_xlfn.IFS(Raw_Data!CJ25="High",0.61,Raw_Data!CJ25="Moderate",0.27,Raw_Data!CJ25="Low",0.12)</f>
        <v>0.61</v>
      </c>
      <c r="CJ25" cm="1">
        <f t="array" ref="CJ25">_xlfn.IFS(Raw_Data!CK25="High",0.61,Raw_Data!CK25="Moderate",0.27,Raw_Data!CK25="Low",0.12)</f>
        <v>0.61</v>
      </c>
      <c r="CK25" cm="1">
        <f t="array" ref="CK25">_xlfn.IFS(Raw_Data!CL25="High",0.61,Raw_Data!CL25="Moderate",0.27,Raw_Data!CL25="Low",0.12)</f>
        <v>0.61</v>
      </c>
      <c r="CL25" cm="1">
        <f t="array" ref="CL25">_xlfn.IFS(Raw_Data!CM25="High",0.61,Raw_Data!CM25="Moderate",0.27,Raw_Data!CM25="Low",0.12)</f>
        <v>0.61</v>
      </c>
      <c r="CM25" cm="1">
        <f t="array" ref="CM25">_xlfn.IFS(Raw_Data!CN25="High",0.61,Raw_Data!CN25="Moderate",0.27,Raw_Data!CN25="Low",0.12)</f>
        <v>0.61</v>
      </c>
      <c r="CN25" cm="1">
        <f t="array" ref="CN25">_xlfn.IFS(Raw_Data!CO25="High",0.61,Raw_Data!CO25="Moderate",0.27,Raw_Data!CO25="Low",0.12)</f>
        <v>0.27</v>
      </c>
      <c r="CO25" cm="1">
        <f t="array" ref="CO25">_xlfn.IFS(Raw_Data!CP25="High",0.61,Raw_Data!CP25="Moderate",0.27,Raw_Data!CP25="Low",0.12)</f>
        <v>0.27</v>
      </c>
      <c r="CP25" cm="1">
        <f t="array" ref="CP25">_xlfn.IFS(Raw_Data!CQ25="High",0.61,Raw_Data!CQ25="Moderate",0.27,Raw_Data!CQ25="Low",0.12)</f>
        <v>0.27</v>
      </c>
      <c r="CQ25" cm="1">
        <f t="array" ref="CQ25">_xlfn.IFS(Raw_Data!CR25="High",0.61,Raw_Data!CR25="Moderate",0.27,Raw_Data!CR25="Low",0.12)</f>
        <v>0.27</v>
      </c>
      <c r="CR25" cm="1">
        <f t="array" ref="CR25">_xlfn.IFS(Raw_Data!CS25="High",0.61,Raw_Data!CS25="Moderate",0.27,Raw_Data!CS25="Low",0.12)</f>
        <v>0.61</v>
      </c>
      <c r="CS25" cm="1">
        <f t="array" ref="CS25">_xlfn.IFS(Raw_Data!CT25="High",0.61,Raw_Data!CT25="Moderate",0.27,Raw_Data!CT25="Low",0.12)</f>
        <v>0.61</v>
      </c>
      <c r="CT25" cm="1">
        <f t="array" ref="CT25">_xlfn.IFS(Raw_Data!CU25="High",0.61,Raw_Data!CU25="Moderate",0.27,Raw_Data!CU25="Low",0.12)</f>
        <v>0.61</v>
      </c>
      <c r="CU25" cm="1">
        <f t="array" ref="CU25">_xlfn.IFS(Raw_Data!CV25="High",0.61,Raw_Data!CV25="Moderate",0.27,Raw_Data!CV25="Low",0.12)</f>
        <v>0.61</v>
      </c>
      <c r="CV25" cm="1">
        <f t="array" ref="CV25">_xlfn.IFS(Raw_Data!CW25="High",0.61,Raw_Data!CW25="Moderate",0.27,Raw_Data!CW25="Low",0.12)</f>
        <v>0.61</v>
      </c>
      <c r="CW25" cm="1">
        <f t="array" ref="CW25">_xlfn.IFS(Raw_Data!CX25="High",0.61,Raw_Data!CX25="Moderate",0.27,Raw_Data!CX25="Low",0.12)</f>
        <v>0.27</v>
      </c>
      <c r="CX25" cm="1">
        <f t="array" ref="CX25">_xlfn.IFS(Raw_Data!CY25="High",0.61,Raw_Data!CY25="Moderate",0.27,Raw_Data!CY25="Low",0.12)</f>
        <v>0.27</v>
      </c>
      <c r="CY25" cm="1">
        <f t="array" ref="CY25">_xlfn.IFS(Raw_Data!CZ25="High",0.61,Raw_Data!CZ25="Moderate",0.27,Raw_Data!CZ25="Low",0.12)</f>
        <v>0.27</v>
      </c>
      <c r="CZ25" cm="1">
        <f t="array" ref="CZ25">_xlfn.IFS(Raw_Data!DA25="High",0.61,Raw_Data!DA25="Moderate",0.27,Raw_Data!DA25="Low",0.12)</f>
        <v>0.27</v>
      </c>
      <c r="DA25" cm="1">
        <f t="array" ref="DA25">_xlfn.IFS(Raw_Data!DB25="High",0.61,Raw_Data!DB25="Moderate",0.27,Raw_Data!DB25="Low",0.12)</f>
        <v>0.27</v>
      </c>
      <c r="DB25" cm="1">
        <f t="array" ref="DB25">_xlfn.IFS(Raw_Data!DC25="High",0.61,Raw_Data!DC25="Moderate",0.27,Raw_Data!DC25="Low",0.12)</f>
        <v>0.27</v>
      </c>
      <c r="DC25" cm="1">
        <f t="array" ref="DC25">_xlfn.IFS(Raw_Data!DD25="High",0.61,Raw_Data!DD25="Moderate",0.27,Raw_Data!DD25="Low",0.12)</f>
        <v>0.27</v>
      </c>
      <c r="DD25" cm="1">
        <f t="array" ref="DD25">_xlfn.IFS(Raw_Data!DE25="High",0.61,Raw_Data!DE25="Moderate",0.27,Raw_Data!DE25="Low",0.12)</f>
        <v>0.27</v>
      </c>
      <c r="DE25" cm="1">
        <f t="array" ref="DE25">_xlfn.IFS(Raw_Data!DF25="High",0.61,Raw_Data!DF25="Moderate",0.27,Raw_Data!DF25="Low",0.12)</f>
        <v>0.27</v>
      </c>
      <c r="DF25" cm="1">
        <f t="array" ref="DF25">_xlfn.IFS(Raw_Data!DG25="High",0.61,Raw_Data!DG25="Moderate",0.27,Raw_Data!DG25="Low",0.12)</f>
        <v>0.27</v>
      </c>
      <c r="DG25" cm="1">
        <f t="array" ref="DG25">_xlfn.IFS(Raw_Data!DH25="High",0.61,Raw_Data!DH25="Moderate",0.27,Raw_Data!DH25="Low",0.12)</f>
        <v>0.27</v>
      </c>
      <c r="DH25" cm="1">
        <f t="array" ref="DH25">_xlfn.IFS(Raw_Data!DI25="High",0.61,Raw_Data!DI25="Moderate",0.27,Raw_Data!DI25="Low",0.12)</f>
        <v>0.27</v>
      </c>
      <c r="DI25" cm="1">
        <f t="array" ref="DI25">_xlfn.IFS(Raw_Data!DJ25="High",0.61,Raw_Data!DJ25="Moderate",0.27,Raw_Data!DJ25="Low",0.12)</f>
        <v>0.27</v>
      </c>
      <c r="DJ25" cm="1">
        <f t="array" ref="DJ25">_xlfn.IFS(Raw_Data!DK25="High",0.61,Raw_Data!DK25="Moderate",0.27,Raw_Data!DK25="Low",0.12)</f>
        <v>0.27</v>
      </c>
      <c r="DK25" cm="1">
        <f t="array" ref="DK25">_xlfn.IFS(Raw_Data!DL25="High",0.61,Raw_Data!DL25="Moderate",0.27,Raw_Data!DL25="Low",0.12)</f>
        <v>0.27</v>
      </c>
      <c r="DL25" cm="1">
        <f t="array" ref="DL25">_xlfn.IFS(Raw_Data!DM25="High",0.61,Raw_Data!DM25="Moderate",0.27,Raw_Data!DM25="Low",0.12)</f>
        <v>0.27</v>
      </c>
      <c r="DM25" cm="1">
        <f t="array" ref="DM25">_xlfn.IFS(Raw_Data!DN25="High",0.61,Raw_Data!DN25="Moderate",0.27,Raw_Data!DN25="Low",0.12)</f>
        <v>0.27</v>
      </c>
      <c r="DN25" cm="1">
        <f t="array" ref="DN25">_xlfn.IFS(Raw_Data!DO25="High",0.61,Raw_Data!DO25="Moderate",0.27,Raw_Data!DO25="Low",0.12)</f>
        <v>0.27</v>
      </c>
      <c r="DO25" cm="1">
        <f t="array" ref="DO25">_xlfn.IFS(Raw_Data!DP25="High",0.61,Raw_Data!DP25="Moderate",0.27,Raw_Data!DP25="Low",0.12)</f>
        <v>0.27</v>
      </c>
      <c r="DP25" cm="1">
        <f t="array" ref="DP25">_xlfn.IFS(Raw_Data!DQ25="High",0.61,Raw_Data!DQ25="Moderate",0.27,Raw_Data!DQ25="Low",0.12)</f>
        <v>0.27</v>
      </c>
      <c r="DQ25" cm="1">
        <f t="array" ref="DQ25">_xlfn.IFS(Raw_Data!DR25="High",0.61,Raw_Data!DR25="Moderate",0.27,Raw_Data!DR25="Low",0.12)</f>
        <v>0.61</v>
      </c>
      <c r="DR25" cm="1">
        <f t="array" ref="DR25">_xlfn.IFS(Raw_Data!DS25="High",0.61,Raw_Data!DS25="Moderate",0.27,Raw_Data!DS25="Low",0.12)</f>
        <v>0.61</v>
      </c>
      <c r="DS25" cm="1">
        <f t="array" ref="DS25">_xlfn.IFS(Raw_Data!DT25="High",0.61,Raw_Data!DT25="Moderate",0.27,Raw_Data!DT25="Low",0.12)</f>
        <v>0.61</v>
      </c>
      <c r="DT25" cm="1">
        <f t="array" ref="DT25">_xlfn.IFS(Raw_Data!DU25="High",0.61,Raw_Data!DU25="Moderate",0.27,Raw_Data!DU25="Low",0.12)</f>
        <v>0.61</v>
      </c>
      <c r="DU25" cm="1">
        <f t="array" ref="DU25">_xlfn.IFS(Raw_Data!DV25="High",0.61,Raw_Data!DV25="Moderate",0.27,Raw_Data!DV25="Low",0.12)</f>
        <v>0.61</v>
      </c>
      <c r="DV25">
        <f t="shared" si="0"/>
        <v>0.54200000000000026</v>
      </c>
    </row>
    <row r="26" spans="1:126" x14ac:dyDescent="0.2">
      <c r="A26" t="s">
        <v>127</v>
      </c>
      <c r="B26" t="str">
        <f>Raw_Data!C26</f>
        <v>Netherlands</v>
      </c>
      <c r="C26" t="str">
        <f>Raw_Data!D26</f>
        <v>Technical Partner Organization in Supply Chain management</v>
      </c>
      <c r="D26" t="str">
        <f>Raw_Data!E26</f>
        <v>Significantly involved</v>
      </c>
      <c r="E26" t="str">
        <f>Raw_Data!F26</f>
        <v>Somewhat involved</v>
      </c>
      <c r="F26" cm="1">
        <f t="array" ref="F26">_xlfn.IFS(Raw_Data!G26="High",0.61,Raw_Data!G26="Moderate",0.27,Raw_Data!G26="Low",0.12)</f>
        <v>0.12</v>
      </c>
      <c r="G26" cm="1">
        <f t="array" ref="G26">_xlfn.IFS(Raw_Data!H26="High",0.61,Raw_Data!H26="Moderate",0.27,Raw_Data!H26="Low",0.12)</f>
        <v>0.12</v>
      </c>
      <c r="H26" cm="1">
        <f t="array" ref="H26">_xlfn.IFS(Raw_Data!I26="High",0.61,Raw_Data!I26="Moderate",0.27,Raw_Data!I26="Low",0.12)</f>
        <v>0.12</v>
      </c>
      <c r="I26" cm="1">
        <f t="array" ref="I26">_xlfn.IFS(Raw_Data!J26="High",0.61,Raw_Data!J26="Moderate",0.27,Raw_Data!J26="Low",0.12)</f>
        <v>0.12</v>
      </c>
      <c r="J26" cm="1">
        <f t="array" ref="J26">_xlfn.IFS(Raw_Data!K26="High",0.61,Raw_Data!K26="Moderate",0.27,Raw_Data!K26="Low",0.12)</f>
        <v>0.61</v>
      </c>
      <c r="K26" cm="1">
        <f t="array" ref="K26">_xlfn.IFS(Raw_Data!L26="High",0.61,Raw_Data!L26="Moderate",0.27,Raw_Data!L26="Low",0.12)</f>
        <v>0.61</v>
      </c>
      <c r="L26" cm="1">
        <f t="array" ref="L26">_xlfn.IFS(Raw_Data!M26="High",0.61,Raw_Data!M26="Moderate",0.27,Raw_Data!M26="Low",0.12)</f>
        <v>0.12</v>
      </c>
      <c r="M26" cm="1">
        <f t="array" ref="M26">_xlfn.IFS(Raw_Data!N26="High",0.61,Raw_Data!N26="Moderate",0.27,Raw_Data!N26="Low",0.12)</f>
        <v>0.27</v>
      </c>
      <c r="N26" cm="1">
        <f t="array" ref="N26">_xlfn.IFS(Raw_Data!O26="High",0.61,Raw_Data!O26="Moderate",0.27,Raw_Data!O26="Low",0.12)</f>
        <v>0.27</v>
      </c>
      <c r="O26" cm="1">
        <f t="array" ref="O26">_xlfn.IFS(Raw_Data!P26="High",0.61,Raw_Data!P26="Moderate",0.27,Raw_Data!P26="Low",0.12)</f>
        <v>0.27</v>
      </c>
      <c r="P26" cm="1">
        <f t="array" ref="P26">_xlfn.IFS(Raw_Data!Q26="High",0.61,Raw_Data!Q26="Moderate",0.27,Raw_Data!Q26="Low",0.12)</f>
        <v>0.12</v>
      </c>
      <c r="Q26" cm="1">
        <f t="array" ref="Q26">_xlfn.IFS(Raw_Data!R26="High",0.61,Raw_Data!R26="Moderate",0.27,Raw_Data!R26="Low",0.12)</f>
        <v>0.12</v>
      </c>
      <c r="R26" cm="1">
        <f t="array" ref="R26">_xlfn.IFS(Raw_Data!S26="High",0.61,Raw_Data!S26="Moderate",0.27,Raw_Data!S26="Low",0.12)</f>
        <v>0.12</v>
      </c>
      <c r="S26" cm="1">
        <f t="array" ref="S26">_xlfn.IFS(Raw_Data!T26="High",0.61,Raw_Data!T26="Moderate",0.27,Raw_Data!T26="Low",0.12)</f>
        <v>0.12</v>
      </c>
      <c r="T26" cm="1">
        <f t="array" ref="T26">_xlfn.IFS(Raw_Data!U26="High",0.61,Raw_Data!U26="Moderate",0.27,Raw_Data!U26="Low",0.12)</f>
        <v>0.61</v>
      </c>
      <c r="U26" cm="1">
        <f t="array" ref="U26">_xlfn.IFS(Raw_Data!V26="High",0.61,Raw_Data!V26="Moderate",0.27,Raw_Data!V26="Low",0.12)</f>
        <v>0.27</v>
      </c>
      <c r="V26" cm="1">
        <f t="array" ref="V26">_xlfn.IFS(Raw_Data!W26="High",0.61,Raw_Data!W26="Moderate",0.27,Raw_Data!W26="Low",0.12)</f>
        <v>0.61</v>
      </c>
      <c r="W26" cm="1">
        <f t="array" ref="W26">_xlfn.IFS(Raw_Data!X26="High",0.61,Raw_Data!X26="Moderate",0.27,Raw_Data!X26="Low",0.12)</f>
        <v>0.61</v>
      </c>
      <c r="X26" cm="1">
        <f t="array" ref="X26">_xlfn.IFS(Raw_Data!Y26="High",0.61,Raw_Data!Y26="Moderate",0.27,Raw_Data!Y26="Low",0.12)</f>
        <v>0.27</v>
      </c>
      <c r="Y26" cm="1">
        <f t="array" ref="Y26">_xlfn.IFS(Raw_Data!Z26="High",0.61,Raw_Data!Z26="Moderate",0.27,Raw_Data!Z26="Low",0.12)</f>
        <v>0.12</v>
      </c>
      <c r="Z26" cm="1">
        <f t="array" ref="Z26">_xlfn.IFS(Raw_Data!AA26="High",0.61,Raw_Data!AA26="Moderate",0.27,Raw_Data!AA26="Low",0.12)</f>
        <v>0.61</v>
      </c>
      <c r="AA26" cm="1">
        <f t="array" ref="AA26">_xlfn.IFS(Raw_Data!AB26="High",0.61,Raw_Data!AB26="Moderate",0.27,Raw_Data!AB26="Low",0.12)</f>
        <v>0.27</v>
      </c>
      <c r="AB26" cm="1">
        <f t="array" ref="AB26">_xlfn.IFS(Raw_Data!AC26="High",0.61,Raw_Data!AC26="Moderate",0.27,Raw_Data!AC26="Low",0.12)</f>
        <v>0.61</v>
      </c>
      <c r="AC26" cm="1">
        <f t="array" ref="AC26">_xlfn.IFS(Raw_Data!AD26="High",0.61,Raw_Data!AD26="Moderate",0.27,Raw_Data!AD26="Low",0.12)</f>
        <v>0.61</v>
      </c>
      <c r="AD26" cm="1">
        <f t="array" ref="AD26">_xlfn.IFS(Raw_Data!AE26="High",0.61,Raw_Data!AE26="Moderate",0.27,Raw_Data!AE26="Low",0.12)</f>
        <v>0.12</v>
      </c>
      <c r="AE26" cm="1">
        <f t="array" ref="AE26">_xlfn.IFS(Raw_Data!AF26="High",0.61,Raw_Data!AF26="Moderate",0.27,Raw_Data!AF26="Low",0.12)</f>
        <v>0.27</v>
      </c>
      <c r="AF26" cm="1">
        <f t="array" ref="AF26">_xlfn.IFS(Raw_Data!AG26="High",0.61,Raw_Data!AG26="Moderate",0.27,Raw_Data!AG26="Low",0.12)</f>
        <v>0.27</v>
      </c>
      <c r="AG26" cm="1">
        <f t="array" ref="AG26">_xlfn.IFS(Raw_Data!AH26="High",0.61,Raw_Data!AH26="Moderate",0.27,Raw_Data!AH26="Low",0.12)</f>
        <v>0.27</v>
      </c>
      <c r="AH26" cm="1">
        <f t="array" ref="AH26">_xlfn.IFS(Raw_Data!AI26="High",0.61,Raw_Data!AI26="Moderate",0.27,Raw_Data!AI26="Low",0.12)</f>
        <v>0.27</v>
      </c>
      <c r="AI26" cm="1">
        <f t="array" ref="AI26">_xlfn.IFS(Raw_Data!AJ26="High",0.61,Raw_Data!AJ26="Moderate",0.27,Raw_Data!AJ26="Low",0.12)</f>
        <v>0.61</v>
      </c>
      <c r="AJ26" cm="1">
        <f t="array" ref="AJ26">_xlfn.IFS(Raw_Data!AK26="High",0.61,Raw_Data!AK26="Moderate",0.27,Raw_Data!AK26="Low",0.12)</f>
        <v>0.12</v>
      </c>
      <c r="AK26" cm="1">
        <f t="array" ref="AK26">_xlfn.IFS(Raw_Data!AL26="High",0.61,Raw_Data!AL26="Moderate",0.27,Raw_Data!AL26="Low",0.12)</f>
        <v>0.27</v>
      </c>
      <c r="AL26" cm="1">
        <f t="array" ref="AL26">_xlfn.IFS(Raw_Data!AM26="High",0.61,Raw_Data!AM26="Moderate",0.27,Raw_Data!AM26="Low",0.12)</f>
        <v>0.12</v>
      </c>
      <c r="AM26" cm="1">
        <f t="array" ref="AM26">_xlfn.IFS(Raw_Data!AN26="High",0.61,Raw_Data!AN26="Moderate",0.27,Raw_Data!AN26="Low",0.12)</f>
        <v>0.12</v>
      </c>
      <c r="AN26" cm="1">
        <f t="array" ref="AN26">_xlfn.IFS(Raw_Data!AO26="High",0.61,Raw_Data!AO26="Moderate",0.27,Raw_Data!AO26="Low",0.12)</f>
        <v>0.61</v>
      </c>
      <c r="AO26" cm="1">
        <f t="array" ref="AO26">_xlfn.IFS(Raw_Data!AP26="High",0.61,Raw_Data!AP26="Moderate",0.27,Raw_Data!AP26="Low",0.12)</f>
        <v>0.27</v>
      </c>
      <c r="AP26" cm="1">
        <f t="array" ref="AP26">_xlfn.IFS(Raw_Data!AQ26="High",0.61,Raw_Data!AQ26="Moderate",0.27,Raw_Data!AQ26="Low",0.12)</f>
        <v>0.12</v>
      </c>
      <c r="AQ26" cm="1">
        <f t="array" ref="AQ26">_xlfn.IFS(Raw_Data!AR26="High",0.61,Raw_Data!AR26="Moderate",0.27,Raw_Data!AR26="Low",0.12)</f>
        <v>0.27</v>
      </c>
      <c r="AR26" cm="1">
        <f t="array" ref="AR26">_xlfn.IFS(Raw_Data!AS26="High",0.61,Raw_Data!AS26="Moderate",0.27,Raw_Data!AS26="Low",0.12)</f>
        <v>0.27</v>
      </c>
      <c r="AS26" cm="1">
        <f t="array" ref="AS26">_xlfn.IFS(Raw_Data!AT26="High",0.61,Raw_Data!AT26="Moderate",0.27,Raw_Data!AT26="Low",0.12)</f>
        <v>0.12</v>
      </c>
      <c r="AT26" cm="1">
        <f t="array" ref="AT26">_xlfn.IFS(Raw_Data!AU26="High",0.61,Raw_Data!AU26="Moderate",0.27,Raw_Data!AU26="Low",0.12)</f>
        <v>0.61</v>
      </c>
      <c r="AU26" cm="1">
        <f t="array" ref="AU26">_xlfn.IFS(Raw_Data!AV26="High",0.61,Raw_Data!AV26="Moderate",0.27,Raw_Data!AV26="Low",0.12)</f>
        <v>0.61</v>
      </c>
      <c r="AV26" cm="1">
        <f t="array" ref="AV26">_xlfn.IFS(Raw_Data!AW26="High",0.61,Raw_Data!AW26="Moderate",0.27,Raw_Data!AW26="Low",0.12)</f>
        <v>0.61</v>
      </c>
      <c r="AW26" cm="1">
        <f t="array" ref="AW26">_xlfn.IFS(Raw_Data!AX26="High",0.61,Raw_Data!AX26="Moderate",0.27,Raw_Data!AX26="Low",0.12)</f>
        <v>0.61</v>
      </c>
      <c r="AX26" cm="1">
        <f t="array" ref="AX26">_xlfn.IFS(Raw_Data!AY26="High",0.61,Raw_Data!AY26="Moderate",0.27,Raw_Data!AY26="Low",0.12)</f>
        <v>0.12</v>
      </c>
      <c r="AY26" cm="1">
        <f t="array" ref="AY26">_xlfn.IFS(Raw_Data!AZ26="High",0.61,Raw_Data!AZ26="Moderate",0.27,Raw_Data!AZ26="Low",0.12)</f>
        <v>0.12</v>
      </c>
      <c r="AZ26" cm="1">
        <f t="array" ref="AZ26">_xlfn.IFS(Raw_Data!BA26="High",0.61,Raw_Data!BA26="Moderate",0.27,Raw_Data!BA26="Low",0.12)</f>
        <v>0.27</v>
      </c>
      <c r="BA26" cm="1">
        <f t="array" ref="BA26">_xlfn.IFS(Raw_Data!BB26="High",0.61,Raw_Data!BB26="Moderate",0.27,Raw_Data!BB26="Low",0.12)</f>
        <v>0.27</v>
      </c>
      <c r="BB26" cm="1">
        <f t="array" ref="BB26">_xlfn.IFS(Raw_Data!BC26="High",0.61,Raw_Data!BC26="Moderate",0.27,Raw_Data!BC26="Low",0.12)</f>
        <v>0.27</v>
      </c>
      <c r="BC26" cm="1">
        <f t="array" ref="BC26">_xlfn.IFS(Raw_Data!BD26="High",0.61,Raw_Data!BD26="Moderate",0.27,Raw_Data!BD26="Low",0.12)</f>
        <v>0.27</v>
      </c>
      <c r="BD26" cm="1">
        <f t="array" ref="BD26">_xlfn.IFS(Raw_Data!BE26="High",0.61,Raw_Data!BE26="Moderate",0.27,Raw_Data!BE26="Low",0.12)</f>
        <v>0.12</v>
      </c>
      <c r="BE26" cm="1">
        <f t="array" ref="BE26">_xlfn.IFS(Raw_Data!BF26="High",0.61,Raw_Data!BF26="Moderate",0.27,Raw_Data!BF26="Low",0.12)</f>
        <v>0.12</v>
      </c>
      <c r="BF26" cm="1">
        <f t="array" ref="BF26">_xlfn.IFS(Raw_Data!BG26="High",0.61,Raw_Data!BG26="Moderate",0.27,Raw_Data!BG26="Low",0.12)</f>
        <v>0.12</v>
      </c>
      <c r="BG26" cm="1">
        <f t="array" ref="BG26">_xlfn.IFS(Raw_Data!BH26="High",0.61,Raw_Data!BH26="Moderate",0.27,Raw_Data!BH26="Low",0.12)</f>
        <v>0.12</v>
      </c>
      <c r="BH26" cm="1">
        <f t="array" ref="BH26">_xlfn.IFS(Raw_Data!BI26="High",0.61,Raw_Data!BI26="Moderate",0.27,Raw_Data!BI26="Low",0.12)</f>
        <v>0.61</v>
      </c>
      <c r="BI26" cm="1">
        <f t="array" ref="BI26">_xlfn.IFS(Raw_Data!BJ26="High",0.61,Raw_Data!BJ26="Moderate",0.27,Raw_Data!BJ26="Low",0.12)</f>
        <v>0.27</v>
      </c>
      <c r="BJ26" cm="1">
        <f t="array" ref="BJ26">_xlfn.IFS(Raw_Data!BK26="High",0.61,Raw_Data!BK26="Moderate",0.27,Raw_Data!BK26="Low",0.12)</f>
        <v>0.27</v>
      </c>
      <c r="BK26" cm="1">
        <f t="array" ref="BK26">_xlfn.IFS(Raw_Data!BL26="High",0.61,Raw_Data!BL26="Moderate",0.27,Raw_Data!BL26="Low",0.12)</f>
        <v>0.27</v>
      </c>
      <c r="BL26" cm="1">
        <f t="array" ref="BL26">_xlfn.IFS(Raw_Data!BM26="High",0.61,Raw_Data!BM26="Moderate",0.27,Raw_Data!BM26="Low",0.12)</f>
        <v>0.27</v>
      </c>
      <c r="BM26" cm="1">
        <f t="array" ref="BM26">_xlfn.IFS(Raw_Data!BN26="High",0.61,Raw_Data!BN26="Moderate",0.27,Raw_Data!BN26="Low",0.12)</f>
        <v>0.12</v>
      </c>
      <c r="BN26" cm="1">
        <f t="array" ref="BN26">_xlfn.IFS(Raw_Data!BO26="High",0.61,Raw_Data!BO26="Moderate",0.27,Raw_Data!BO26="Low",0.12)</f>
        <v>0.61</v>
      </c>
      <c r="BO26" cm="1">
        <f t="array" ref="BO26">_xlfn.IFS(Raw_Data!BP26="High",0.61,Raw_Data!BP26="Moderate",0.27,Raw_Data!BP26="Low",0.12)</f>
        <v>0.61</v>
      </c>
      <c r="BP26" cm="1">
        <f t="array" ref="BP26">_xlfn.IFS(Raw_Data!BQ26="High",0.61,Raw_Data!BQ26="Moderate",0.27,Raw_Data!BQ26="Low",0.12)</f>
        <v>0.61</v>
      </c>
      <c r="BQ26" cm="1">
        <f t="array" ref="BQ26">_xlfn.IFS(Raw_Data!BR26="High",0.61,Raw_Data!BR26="Moderate",0.27,Raw_Data!BR26="Low",0.12)</f>
        <v>0.61</v>
      </c>
      <c r="BR26" cm="1">
        <f t="array" ref="BR26">_xlfn.IFS(Raw_Data!BS26="High",0.61,Raw_Data!BS26="Moderate",0.27,Raw_Data!BS26="Low",0.12)</f>
        <v>0.61</v>
      </c>
      <c r="BS26" cm="1">
        <f t="array" ref="BS26">_xlfn.IFS(Raw_Data!BT26="High",0.61,Raw_Data!BT26="Moderate",0.27,Raw_Data!BT26="Low",0.12)</f>
        <v>0.27</v>
      </c>
      <c r="BT26" cm="1">
        <f t="array" ref="BT26">_xlfn.IFS(Raw_Data!BU26="High",0.61,Raw_Data!BU26="Moderate",0.27,Raw_Data!BU26="Low",0.12)</f>
        <v>0.27</v>
      </c>
      <c r="BU26" cm="1">
        <f t="array" ref="BU26">_xlfn.IFS(Raw_Data!BV26="High",0.61,Raw_Data!BV26="Moderate",0.27,Raw_Data!BV26="Low",0.12)</f>
        <v>0.27</v>
      </c>
      <c r="BV26" cm="1">
        <f t="array" ref="BV26">_xlfn.IFS(Raw_Data!BW26="High",0.61,Raw_Data!BW26="Moderate",0.27,Raw_Data!BW26="Low",0.12)</f>
        <v>0.61</v>
      </c>
      <c r="BW26" cm="1">
        <f t="array" ref="BW26">_xlfn.IFS(Raw_Data!BX26="High",0.61,Raw_Data!BX26="Moderate",0.27,Raw_Data!BX26="Low",0.12)</f>
        <v>0.61</v>
      </c>
      <c r="BX26" cm="1">
        <f t="array" ref="BX26">_xlfn.IFS(Raw_Data!BY26="High",0.61,Raw_Data!BY26="Moderate",0.27,Raw_Data!BY26="Low",0.12)</f>
        <v>0.12</v>
      </c>
      <c r="BY26" cm="1">
        <f t="array" ref="BY26">_xlfn.IFS(Raw_Data!BZ26="High",0.61,Raw_Data!BZ26="Moderate",0.27,Raw_Data!BZ26="Low",0.12)</f>
        <v>0.12</v>
      </c>
      <c r="BZ26" cm="1">
        <f t="array" ref="BZ26">_xlfn.IFS(Raw_Data!CA26="High",0.61,Raw_Data!CA26="Moderate",0.27,Raw_Data!CA26="Low",0.12)</f>
        <v>0.12</v>
      </c>
      <c r="CA26" cm="1">
        <f t="array" ref="CA26">_xlfn.IFS(Raw_Data!CB26="High",0.61,Raw_Data!CB26="Moderate",0.27,Raw_Data!CB26="Low",0.12)</f>
        <v>0.12</v>
      </c>
      <c r="CB26" cm="1">
        <f t="array" ref="CB26">_xlfn.IFS(Raw_Data!CC26="High",0.61,Raw_Data!CC26="Moderate",0.27,Raw_Data!CC26="Low",0.12)</f>
        <v>0.61</v>
      </c>
      <c r="CC26" cm="1">
        <f t="array" ref="CC26">_xlfn.IFS(Raw_Data!CD26="High",0.61,Raw_Data!CD26="Moderate",0.27,Raw_Data!CD26="Low",0.12)</f>
        <v>0.12</v>
      </c>
      <c r="CD26" cm="1">
        <f t="array" ref="CD26">_xlfn.IFS(Raw_Data!CE26="High",0.61,Raw_Data!CE26="Moderate",0.27,Raw_Data!CE26="Low",0.12)</f>
        <v>0.12</v>
      </c>
      <c r="CE26" cm="1">
        <f t="array" ref="CE26">_xlfn.IFS(Raw_Data!CF26="High",0.61,Raw_Data!CF26="Moderate",0.27,Raw_Data!CF26="Low",0.12)</f>
        <v>0.12</v>
      </c>
      <c r="CF26" cm="1">
        <f t="array" ref="CF26">_xlfn.IFS(Raw_Data!CG26="High",0.61,Raw_Data!CG26="Moderate",0.27,Raw_Data!CG26="Low",0.12)</f>
        <v>0.27</v>
      </c>
      <c r="CG26" cm="1">
        <f t="array" ref="CG26">_xlfn.IFS(Raw_Data!CH26="High",0.61,Raw_Data!CH26="Moderate",0.27,Raw_Data!CH26="Low",0.12)</f>
        <v>0.12</v>
      </c>
      <c r="CH26" cm="1">
        <f t="array" ref="CH26">_xlfn.IFS(Raw_Data!CI26="High",0.61,Raw_Data!CI26="Moderate",0.27,Raw_Data!CI26="Low",0.12)</f>
        <v>0.12</v>
      </c>
      <c r="CI26" cm="1">
        <f t="array" ref="CI26">_xlfn.IFS(Raw_Data!CJ26="High",0.61,Raw_Data!CJ26="Moderate",0.27,Raw_Data!CJ26="Low",0.12)</f>
        <v>0.12</v>
      </c>
      <c r="CJ26" cm="1">
        <f t="array" ref="CJ26">_xlfn.IFS(Raw_Data!CK26="High",0.61,Raw_Data!CK26="Moderate",0.27,Raw_Data!CK26="Low",0.12)</f>
        <v>0.12</v>
      </c>
      <c r="CK26" cm="1">
        <f t="array" ref="CK26">_xlfn.IFS(Raw_Data!CL26="High",0.61,Raw_Data!CL26="Moderate",0.27,Raw_Data!CL26="Low",0.12)</f>
        <v>0.12</v>
      </c>
      <c r="CL26" cm="1">
        <f t="array" ref="CL26">_xlfn.IFS(Raw_Data!CM26="High",0.61,Raw_Data!CM26="Moderate",0.27,Raw_Data!CM26="Low",0.12)</f>
        <v>0.27</v>
      </c>
      <c r="CM26" cm="1">
        <f t="array" ref="CM26">_xlfn.IFS(Raw_Data!CN26="High",0.61,Raw_Data!CN26="Moderate",0.27,Raw_Data!CN26="Low",0.12)</f>
        <v>0.12</v>
      </c>
      <c r="CN26" cm="1">
        <f t="array" ref="CN26">_xlfn.IFS(Raw_Data!CO26="High",0.61,Raw_Data!CO26="Moderate",0.27,Raw_Data!CO26="Low",0.12)</f>
        <v>0.12</v>
      </c>
      <c r="CO26" cm="1">
        <f t="array" ref="CO26">_xlfn.IFS(Raw_Data!CP26="High",0.61,Raw_Data!CP26="Moderate",0.27,Raw_Data!CP26="Low",0.12)</f>
        <v>0.12</v>
      </c>
      <c r="CP26" cm="1">
        <f t="array" ref="CP26">_xlfn.IFS(Raw_Data!CQ26="High",0.61,Raw_Data!CQ26="Moderate",0.27,Raw_Data!CQ26="Low",0.12)</f>
        <v>0.12</v>
      </c>
      <c r="CQ26" cm="1">
        <f t="array" ref="CQ26">_xlfn.IFS(Raw_Data!CR26="High",0.61,Raw_Data!CR26="Moderate",0.27,Raw_Data!CR26="Low",0.12)</f>
        <v>0.12</v>
      </c>
      <c r="CR26" cm="1">
        <f t="array" ref="CR26">_xlfn.IFS(Raw_Data!CS26="High",0.61,Raw_Data!CS26="Moderate",0.27,Raw_Data!CS26="Low",0.12)</f>
        <v>0.61</v>
      </c>
      <c r="CS26" cm="1">
        <f t="array" ref="CS26">_xlfn.IFS(Raw_Data!CT26="High",0.61,Raw_Data!CT26="Moderate",0.27,Raw_Data!CT26="Low",0.12)</f>
        <v>0.12</v>
      </c>
      <c r="CT26" cm="1">
        <f t="array" ref="CT26">_xlfn.IFS(Raw_Data!CU26="High",0.61,Raw_Data!CU26="Moderate",0.27,Raw_Data!CU26="Low",0.12)</f>
        <v>0.12</v>
      </c>
      <c r="CU26" cm="1">
        <f t="array" ref="CU26">_xlfn.IFS(Raw_Data!CV26="High",0.61,Raw_Data!CV26="Moderate",0.27,Raw_Data!CV26="Low",0.12)</f>
        <v>0.27</v>
      </c>
      <c r="CV26" cm="1">
        <f t="array" ref="CV26">_xlfn.IFS(Raw_Data!CW26="High",0.61,Raw_Data!CW26="Moderate",0.27,Raw_Data!CW26="Low",0.12)</f>
        <v>0.12</v>
      </c>
      <c r="CW26" cm="1">
        <f t="array" ref="CW26">_xlfn.IFS(Raw_Data!CX26="High",0.61,Raw_Data!CX26="Moderate",0.27,Raw_Data!CX26="Low",0.12)</f>
        <v>0.61</v>
      </c>
      <c r="CX26" cm="1">
        <f t="array" ref="CX26">_xlfn.IFS(Raw_Data!CY26="High",0.61,Raw_Data!CY26="Moderate",0.27,Raw_Data!CY26="Low",0.12)</f>
        <v>0.27</v>
      </c>
      <c r="CY26" cm="1">
        <f t="array" ref="CY26">_xlfn.IFS(Raw_Data!CZ26="High",0.61,Raw_Data!CZ26="Moderate",0.27,Raw_Data!CZ26="Low",0.12)</f>
        <v>0.27</v>
      </c>
      <c r="CZ26" cm="1">
        <f t="array" ref="CZ26">_xlfn.IFS(Raw_Data!DA26="High",0.61,Raw_Data!DA26="Moderate",0.27,Raw_Data!DA26="Low",0.12)</f>
        <v>0.27</v>
      </c>
      <c r="DA26" cm="1">
        <f t="array" ref="DA26">_xlfn.IFS(Raw_Data!DB26="High",0.61,Raw_Data!DB26="Moderate",0.27,Raw_Data!DB26="Low",0.12)</f>
        <v>0.61</v>
      </c>
      <c r="DB26" cm="1">
        <f t="array" ref="DB26">_xlfn.IFS(Raw_Data!DC26="High",0.61,Raw_Data!DC26="Moderate",0.27,Raw_Data!DC26="Low",0.12)</f>
        <v>0.61</v>
      </c>
      <c r="DC26" cm="1">
        <f t="array" ref="DC26">_xlfn.IFS(Raw_Data!DD26="High",0.61,Raw_Data!DD26="Moderate",0.27,Raw_Data!DD26="Low",0.12)</f>
        <v>0.12</v>
      </c>
      <c r="DD26" cm="1">
        <f t="array" ref="DD26">_xlfn.IFS(Raw_Data!DE26="High",0.61,Raw_Data!DE26="Moderate",0.27,Raw_Data!DE26="Low",0.12)</f>
        <v>0.27</v>
      </c>
      <c r="DE26" cm="1">
        <f t="array" ref="DE26">_xlfn.IFS(Raw_Data!DF26="High",0.61,Raw_Data!DF26="Moderate",0.27,Raw_Data!DF26="Low",0.12)</f>
        <v>0.27</v>
      </c>
      <c r="DF26" cm="1">
        <f t="array" ref="DF26">_xlfn.IFS(Raw_Data!DG26="High",0.61,Raw_Data!DG26="Moderate",0.27,Raw_Data!DG26="Low",0.12)</f>
        <v>0.27</v>
      </c>
      <c r="DG26" cm="1">
        <f t="array" ref="DG26">_xlfn.IFS(Raw_Data!DH26="High",0.61,Raw_Data!DH26="Moderate",0.27,Raw_Data!DH26="Low",0.12)</f>
        <v>0.27</v>
      </c>
      <c r="DH26" cm="1">
        <f t="array" ref="DH26">_xlfn.IFS(Raw_Data!DI26="High",0.61,Raw_Data!DI26="Moderate",0.27,Raw_Data!DI26="Low",0.12)</f>
        <v>0.27</v>
      </c>
      <c r="DI26" cm="1">
        <f t="array" ref="DI26">_xlfn.IFS(Raw_Data!DJ26="High",0.61,Raw_Data!DJ26="Moderate",0.27,Raw_Data!DJ26="Low",0.12)</f>
        <v>0.12</v>
      </c>
      <c r="DJ26" cm="1">
        <f t="array" ref="DJ26">_xlfn.IFS(Raw_Data!DK26="High",0.61,Raw_Data!DK26="Moderate",0.27,Raw_Data!DK26="Low",0.12)</f>
        <v>0.27</v>
      </c>
      <c r="DK26" cm="1">
        <f t="array" ref="DK26">_xlfn.IFS(Raw_Data!DL26="High",0.61,Raw_Data!DL26="Moderate",0.27,Raw_Data!DL26="Low",0.12)</f>
        <v>0.27</v>
      </c>
      <c r="DL26" cm="1">
        <f t="array" ref="DL26">_xlfn.IFS(Raw_Data!DM26="High",0.61,Raw_Data!DM26="Moderate",0.27,Raw_Data!DM26="Low",0.12)</f>
        <v>0.12</v>
      </c>
      <c r="DM26" cm="1">
        <f t="array" ref="DM26">_xlfn.IFS(Raw_Data!DN26="High",0.61,Raw_Data!DN26="Moderate",0.27,Raw_Data!DN26="Low",0.12)</f>
        <v>0.12</v>
      </c>
      <c r="DN26" cm="1">
        <f t="array" ref="DN26">_xlfn.IFS(Raw_Data!DO26="High",0.61,Raw_Data!DO26="Moderate",0.27,Raw_Data!DO26="Low",0.12)</f>
        <v>0.12</v>
      </c>
      <c r="DO26" cm="1">
        <f t="array" ref="DO26">_xlfn.IFS(Raw_Data!DP26="High",0.61,Raw_Data!DP26="Moderate",0.27,Raw_Data!DP26="Low",0.12)</f>
        <v>0.27</v>
      </c>
      <c r="DP26" cm="1">
        <f t="array" ref="DP26">_xlfn.IFS(Raw_Data!DQ26="High",0.61,Raw_Data!DQ26="Moderate",0.27,Raw_Data!DQ26="Low",0.12)</f>
        <v>0.27</v>
      </c>
      <c r="DQ26" cm="1">
        <f t="array" ref="DQ26">_xlfn.IFS(Raw_Data!DR26="High",0.61,Raw_Data!DR26="Moderate",0.27,Raw_Data!DR26="Low",0.12)</f>
        <v>0.12</v>
      </c>
      <c r="DR26" cm="1">
        <f t="array" ref="DR26">_xlfn.IFS(Raw_Data!DS26="High",0.61,Raw_Data!DS26="Moderate",0.27,Raw_Data!DS26="Low",0.12)</f>
        <v>0.12</v>
      </c>
      <c r="DS26" cm="1">
        <f t="array" ref="DS26">_xlfn.IFS(Raw_Data!DT26="High",0.61,Raw_Data!DT26="Moderate",0.27,Raw_Data!DT26="Low",0.12)</f>
        <v>0.12</v>
      </c>
      <c r="DT26" cm="1">
        <f t="array" ref="DT26">_xlfn.IFS(Raw_Data!DU26="High",0.61,Raw_Data!DU26="Moderate",0.27,Raw_Data!DU26="Low",0.12)</f>
        <v>0.27</v>
      </c>
      <c r="DU26" cm="1">
        <f t="array" ref="DU26">_xlfn.IFS(Raw_Data!DV26="High",0.61,Raw_Data!DV26="Moderate",0.27,Raw_Data!DV26="Low",0.12)</f>
        <v>0.27</v>
      </c>
      <c r="DV26">
        <f t="shared" si="0"/>
        <v>0.28274999999999995</v>
      </c>
    </row>
    <row r="27" spans="1:126" s="11" customFormat="1" x14ac:dyDescent="0.2">
      <c r="A27" s="11" t="s">
        <v>157</v>
      </c>
      <c r="B27" s="11" t="str">
        <f>Raw_Data!C27</f>
        <v>South Africa</v>
      </c>
      <c r="C27" s="11" t="str">
        <f>Raw_Data!D27</f>
        <v>Implementer</v>
      </c>
      <c r="D27" s="11" t="str">
        <f>Raw_Data!E27</f>
        <v>Not involved at all</v>
      </c>
      <c r="E27" s="11" t="str">
        <f>Raw_Data!F27</f>
        <v>Somewhat involved</v>
      </c>
      <c r="F27" s="11" cm="1">
        <f t="array" ref="F27">_xlfn.IFS(Raw_Data!G27="High",0.61,Raw_Data!G27="Moderate",0.27,Raw_Data!G27="Low",0.12)</f>
        <v>0.27</v>
      </c>
      <c r="G27" s="11" cm="1">
        <f t="array" ref="G27">_xlfn.IFS(Raw_Data!H27="High",0.61,Raw_Data!H27="Moderate",0.27,Raw_Data!H27="Low",0.12)</f>
        <v>0.61</v>
      </c>
      <c r="H27" s="11" cm="1">
        <f t="array" ref="H27">_xlfn.IFS(Raw_Data!I27="High",0.61,Raw_Data!I27="Moderate",0.27,Raw_Data!I27="Low",0.12)</f>
        <v>0.27</v>
      </c>
      <c r="I27" s="11" cm="1">
        <f t="array" ref="I27">_xlfn.IFS(Raw_Data!J27="High",0.61,Raw_Data!J27="Moderate",0.27,Raw_Data!J27="Low",0.12)</f>
        <v>0.12</v>
      </c>
      <c r="J27" s="11" cm="1">
        <f t="array" ref="J27">_xlfn.IFS(Raw_Data!K27="High",0.61,Raw_Data!K27="Moderate",0.27,Raw_Data!K27="Low",0.12)</f>
        <v>0.27</v>
      </c>
      <c r="K27" s="11" cm="1">
        <f t="array" ref="K27">_xlfn.IFS(Raw_Data!L27="High",0.61,Raw_Data!L27="Moderate",0.27,Raw_Data!L27="Low",0.12)</f>
        <v>0.27</v>
      </c>
      <c r="L27" s="11" cm="1">
        <f t="array" ref="L27">_xlfn.IFS(Raw_Data!M27="High",0.61,Raw_Data!M27="Moderate",0.27,Raw_Data!M27="Low",0.12)</f>
        <v>0.27</v>
      </c>
      <c r="M27" s="11" cm="1">
        <f t="array" ref="M27">_xlfn.IFS(Raw_Data!N27="High",0.61,Raw_Data!N27="Moderate",0.27,Raw_Data!N27="Low",0.12)</f>
        <v>0.27</v>
      </c>
      <c r="N27" s="11" cm="1">
        <f t="array" ref="N27">_xlfn.IFS(Raw_Data!O27="High",0.61,Raw_Data!O27="Moderate",0.27,Raw_Data!O27="Low",0.12)</f>
        <v>0.12</v>
      </c>
      <c r="O27" s="11" cm="1">
        <f t="array" ref="O27">_xlfn.IFS(Raw_Data!P27="High",0.61,Raw_Data!P27="Moderate",0.27,Raw_Data!P27="Low",0.12)</f>
        <v>0.61</v>
      </c>
      <c r="P27" s="11" cm="1">
        <f t="array" ref="P27">_xlfn.IFS(Raw_Data!Q27="High",0.61,Raw_Data!Q27="Moderate",0.27,Raw_Data!Q27="Low",0.12)</f>
        <v>0.27</v>
      </c>
      <c r="Q27" s="11" cm="1">
        <f t="array" ref="Q27">_xlfn.IFS(Raw_Data!R27="High",0.61,Raw_Data!R27="Moderate",0.27,Raw_Data!R27="Low",0.12)</f>
        <v>0.27</v>
      </c>
      <c r="R27" s="11" cm="1">
        <f t="array" ref="R27">_xlfn.IFS(Raw_Data!S27="High",0.61,Raw_Data!S27="Moderate",0.27,Raw_Data!S27="Low",0.12)</f>
        <v>0.12</v>
      </c>
      <c r="S27" s="11" cm="1">
        <f t="array" ref="S27">_xlfn.IFS(Raw_Data!T27="High",0.61,Raw_Data!T27="Moderate",0.27,Raw_Data!T27="Low",0.12)</f>
        <v>0.12</v>
      </c>
      <c r="T27" s="11" cm="1">
        <f t="array" ref="T27">_xlfn.IFS(Raw_Data!U27="High",0.61,Raw_Data!U27="Moderate",0.27,Raw_Data!U27="Low",0.12)</f>
        <v>0.27</v>
      </c>
      <c r="U27" s="11" cm="1">
        <f t="array" ref="U27">_xlfn.IFS(Raw_Data!V27="High",0.61,Raw_Data!V27="Moderate",0.27,Raw_Data!V27="Low",0.12)</f>
        <v>0.61</v>
      </c>
      <c r="V27" s="11" cm="1">
        <f t="array" ref="V27">_xlfn.IFS(Raw_Data!W27="High",0.61,Raw_Data!W27="Moderate",0.27,Raw_Data!W27="Low",0.12)</f>
        <v>0.27</v>
      </c>
      <c r="W27" s="11" cm="1">
        <f t="array" ref="W27">_xlfn.IFS(Raw_Data!X27="High",0.61,Raw_Data!X27="Moderate",0.27,Raw_Data!X27="Low",0.12)</f>
        <v>0.27</v>
      </c>
      <c r="X27" s="11" cm="1">
        <f t="array" ref="X27">_xlfn.IFS(Raw_Data!Y27="High",0.61,Raw_Data!Y27="Moderate",0.27,Raw_Data!Y27="Low",0.12)</f>
        <v>0.12</v>
      </c>
      <c r="Y27" s="11" cm="1">
        <f t="array" ref="Y27">_xlfn.IFS(Raw_Data!Z27="High",0.61,Raw_Data!Z27="Moderate",0.27,Raw_Data!Z27="Low",0.12)</f>
        <v>0.27</v>
      </c>
      <c r="Z27" s="11" cm="1">
        <f t="array" ref="Z27">_xlfn.IFS(Raw_Data!AA27="High",0.61,Raw_Data!AA27="Moderate",0.27,Raw_Data!AA27="Low",0.12)</f>
        <v>0.12</v>
      </c>
      <c r="AA27" s="11" cm="1">
        <f t="array" ref="AA27">_xlfn.IFS(Raw_Data!AB27="High",0.61,Raw_Data!AB27="Moderate",0.27,Raw_Data!AB27="Low",0.12)</f>
        <v>0.27</v>
      </c>
      <c r="AB27" s="11" cm="1">
        <f t="array" ref="AB27">_xlfn.IFS(Raw_Data!AC27="High",0.61,Raw_Data!AC27="Moderate",0.27,Raw_Data!AC27="Low",0.12)</f>
        <v>0.61</v>
      </c>
      <c r="AC27" s="11" cm="1">
        <f t="array" ref="AC27">_xlfn.IFS(Raw_Data!AD27="High",0.61,Raw_Data!AD27="Moderate",0.27,Raw_Data!AD27="Low",0.12)</f>
        <v>0.27</v>
      </c>
      <c r="AD27" s="11" cm="1">
        <f t="array" ref="AD27">_xlfn.IFS(Raw_Data!AE27="High",0.61,Raw_Data!AE27="Moderate",0.27,Raw_Data!AE27="Low",0.12)</f>
        <v>0.12</v>
      </c>
      <c r="AE27" s="11" cm="1">
        <f t="array" ref="AE27">_xlfn.IFS(Raw_Data!AF27="High",0.61,Raw_Data!AF27="Moderate",0.27,Raw_Data!AF27="Low",0.12)</f>
        <v>0.12</v>
      </c>
      <c r="AF27" s="11" cm="1">
        <f t="array" ref="AF27">_xlfn.IFS(Raw_Data!AG27="High",0.61,Raw_Data!AG27="Moderate",0.27,Raw_Data!AG27="Low",0.12)</f>
        <v>0.27</v>
      </c>
      <c r="AG27" s="11" cm="1">
        <f t="array" ref="AG27">_xlfn.IFS(Raw_Data!AH27="High",0.61,Raw_Data!AH27="Moderate",0.27,Raw_Data!AH27="Low",0.12)</f>
        <v>0.12</v>
      </c>
      <c r="AH27" s="11" cm="1">
        <f t="array" ref="AH27">_xlfn.IFS(Raw_Data!AI27="High",0.61,Raw_Data!AI27="Moderate",0.27,Raw_Data!AI27="Low",0.12)</f>
        <v>0.12</v>
      </c>
      <c r="AI27" s="11" cm="1">
        <f t="array" ref="AI27">_xlfn.IFS(Raw_Data!AJ27="High",0.61,Raw_Data!AJ27="Moderate",0.27,Raw_Data!AJ27="Low",0.12)</f>
        <v>0.12</v>
      </c>
      <c r="AJ27" s="11" cm="1">
        <f t="array" ref="AJ27">_xlfn.IFS(Raw_Data!AK27="High",0.61,Raw_Data!AK27="Moderate",0.27,Raw_Data!AK27="Low",0.12)</f>
        <v>0.61</v>
      </c>
      <c r="AK27" s="11" cm="1">
        <f t="array" ref="AK27">_xlfn.IFS(Raw_Data!AL27="High",0.61,Raw_Data!AL27="Moderate",0.27,Raw_Data!AL27="Low",0.12)</f>
        <v>0.61</v>
      </c>
      <c r="AL27" s="11" cm="1">
        <f t="array" ref="AL27">_xlfn.IFS(Raw_Data!AM27="High",0.61,Raw_Data!AM27="Moderate",0.27,Raw_Data!AM27="Low",0.12)</f>
        <v>0.61</v>
      </c>
      <c r="AM27" s="11" cm="1">
        <f t="array" ref="AM27">_xlfn.IFS(Raw_Data!AN27="High",0.61,Raw_Data!AN27="Moderate",0.27,Raw_Data!AN27="Low",0.12)</f>
        <v>0.61</v>
      </c>
      <c r="AN27" s="11" cm="1">
        <f t="array" ref="AN27">_xlfn.IFS(Raw_Data!AO27="High",0.61,Raw_Data!AO27="Moderate",0.27,Raw_Data!AO27="Low",0.12)</f>
        <v>0.12</v>
      </c>
      <c r="AO27" s="11" cm="1">
        <f t="array" ref="AO27">_xlfn.IFS(Raw_Data!AP27="High",0.61,Raw_Data!AP27="Moderate",0.27,Raw_Data!AP27="Low",0.12)</f>
        <v>0.12</v>
      </c>
      <c r="AP27" s="11" cm="1">
        <f t="array" ref="AP27">_xlfn.IFS(Raw_Data!AQ27="High",0.61,Raw_Data!AQ27="Moderate",0.27,Raw_Data!AQ27="Low",0.12)</f>
        <v>0.27</v>
      </c>
      <c r="AQ27" s="11" cm="1">
        <f t="array" ref="AQ27">_xlfn.IFS(Raw_Data!AR27="High",0.61,Raw_Data!AR27="Moderate",0.27,Raw_Data!AR27="Low",0.12)</f>
        <v>0.12</v>
      </c>
      <c r="AR27" s="11" cm="1">
        <f t="array" ref="AR27">_xlfn.IFS(Raw_Data!AS27="High",0.61,Raw_Data!AS27="Moderate",0.27,Raw_Data!AS27="Low",0.12)</f>
        <v>0.12</v>
      </c>
      <c r="AS27" s="11" cm="1">
        <f t="array" ref="AS27">_xlfn.IFS(Raw_Data!AT27="High",0.61,Raw_Data!AT27="Moderate",0.27,Raw_Data!AT27="Low",0.12)</f>
        <v>0.12</v>
      </c>
      <c r="AT27" s="11" cm="1">
        <f t="array" ref="AT27">_xlfn.IFS(Raw_Data!AU27="High",0.61,Raw_Data!AU27="Moderate",0.27,Raw_Data!AU27="Low",0.12)</f>
        <v>0.61</v>
      </c>
      <c r="AU27" s="11" cm="1">
        <f t="array" ref="AU27">_xlfn.IFS(Raw_Data!AV27="High",0.61,Raw_Data!AV27="Moderate",0.27,Raw_Data!AV27="Low",0.12)</f>
        <v>0.61</v>
      </c>
      <c r="AV27" s="11" cm="1">
        <f t="array" ref="AV27">_xlfn.IFS(Raw_Data!AW27="High",0.61,Raw_Data!AW27="Moderate",0.27,Raw_Data!AW27="Low",0.12)</f>
        <v>0.61</v>
      </c>
      <c r="AW27" s="11" cm="1">
        <f t="array" ref="AW27">_xlfn.IFS(Raw_Data!AX27="High",0.61,Raw_Data!AX27="Moderate",0.27,Raw_Data!AX27="Low",0.12)</f>
        <v>0.27</v>
      </c>
      <c r="AX27" s="11" cm="1">
        <f t="array" ref="AX27">_xlfn.IFS(Raw_Data!AY27="High",0.61,Raw_Data!AY27="Moderate",0.27,Raw_Data!AY27="Low",0.12)</f>
        <v>0.27</v>
      </c>
      <c r="AY27" s="11" cm="1">
        <f t="array" ref="AY27">_xlfn.IFS(Raw_Data!AZ27="High",0.61,Raw_Data!AZ27="Moderate",0.27,Raw_Data!AZ27="Low",0.12)</f>
        <v>0.27</v>
      </c>
      <c r="AZ27" s="11" cm="1">
        <f t="array" ref="AZ27">_xlfn.IFS(Raw_Data!BA27="High",0.61,Raw_Data!BA27="Moderate",0.27,Raw_Data!BA27="Low",0.12)</f>
        <v>0.27</v>
      </c>
      <c r="BA27" s="11" cm="1">
        <f t="array" ref="BA27">_xlfn.IFS(Raw_Data!BB27="High",0.61,Raw_Data!BB27="Moderate",0.27,Raw_Data!BB27="Low",0.12)</f>
        <v>0.27</v>
      </c>
      <c r="BB27" s="11" cm="1">
        <f t="array" ref="BB27">_xlfn.IFS(Raw_Data!BC27="High",0.61,Raw_Data!BC27="Moderate",0.27,Raw_Data!BC27="Low",0.12)</f>
        <v>0.27</v>
      </c>
      <c r="BC27" s="11" cm="1">
        <f t="array" ref="BC27">_xlfn.IFS(Raw_Data!BD27="High",0.61,Raw_Data!BD27="Moderate",0.27,Raw_Data!BD27="Low",0.12)</f>
        <v>0.12</v>
      </c>
      <c r="BD27" s="11" cm="1">
        <f t="array" ref="BD27">_xlfn.IFS(Raw_Data!BE27="High",0.61,Raw_Data!BE27="Moderate",0.27,Raw_Data!BE27="Low",0.12)</f>
        <v>0.12</v>
      </c>
      <c r="BE27" s="11" cm="1">
        <f t="array" ref="BE27">_xlfn.IFS(Raw_Data!BF27="High",0.61,Raw_Data!BF27="Moderate",0.27,Raw_Data!BF27="Low",0.12)</f>
        <v>0.27</v>
      </c>
      <c r="BF27" s="11" cm="1">
        <f t="array" ref="BF27">_xlfn.IFS(Raw_Data!BG27="High",0.61,Raw_Data!BG27="Moderate",0.27,Raw_Data!BG27="Low",0.12)</f>
        <v>0.12</v>
      </c>
      <c r="BG27" s="11" cm="1">
        <f t="array" ref="BG27">_xlfn.IFS(Raw_Data!BH27="High",0.61,Raw_Data!BH27="Moderate",0.27,Raw_Data!BH27="Low",0.12)</f>
        <v>0.12</v>
      </c>
      <c r="BH27" s="11" cm="1">
        <f t="array" ref="BH27">_xlfn.IFS(Raw_Data!BI27="High",0.61,Raw_Data!BI27="Moderate",0.27,Raw_Data!BI27="Low",0.12)</f>
        <v>0.27</v>
      </c>
      <c r="BI27" s="11" cm="1">
        <f t="array" ref="BI27">_xlfn.IFS(Raw_Data!BJ27="High",0.61,Raw_Data!BJ27="Moderate",0.27,Raw_Data!BJ27="Low",0.12)</f>
        <v>0.12</v>
      </c>
      <c r="BJ27" s="11" cm="1">
        <f t="array" ref="BJ27">_xlfn.IFS(Raw_Data!BK27="High",0.61,Raw_Data!BK27="Moderate",0.27,Raw_Data!BK27="Low",0.12)</f>
        <v>0.27</v>
      </c>
      <c r="BK27" s="11" cm="1">
        <f t="array" ref="BK27">_xlfn.IFS(Raw_Data!BL27="High",0.61,Raw_Data!BL27="Moderate",0.27,Raw_Data!BL27="Low",0.12)</f>
        <v>0.12</v>
      </c>
      <c r="BL27" s="11" cm="1">
        <f t="array" ref="BL27">_xlfn.IFS(Raw_Data!BM27="High",0.61,Raw_Data!BM27="Moderate",0.27,Raw_Data!BM27="Low",0.12)</f>
        <v>0.12</v>
      </c>
      <c r="BM27" s="11" cm="1">
        <f t="array" ref="BM27">_xlfn.IFS(Raw_Data!BN27="High",0.61,Raw_Data!BN27="Moderate",0.27,Raw_Data!BN27="Low",0.12)</f>
        <v>0.27</v>
      </c>
      <c r="BN27" s="11" cm="1">
        <f t="array" ref="BN27">_xlfn.IFS(Raw_Data!BO27="High",0.61,Raw_Data!BO27="Moderate",0.27,Raw_Data!BO27="Low",0.12)</f>
        <v>0.61</v>
      </c>
      <c r="BO27" s="11" cm="1">
        <f t="array" ref="BO27">_xlfn.IFS(Raw_Data!BP27="High",0.61,Raw_Data!BP27="Moderate",0.27,Raw_Data!BP27="Low",0.12)</f>
        <v>0.61</v>
      </c>
      <c r="BP27" s="11" cm="1">
        <f t="array" ref="BP27">_xlfn.IFS(Raw_Data!BQ27="High",0.61,Raw_Data!BQ27="Moderate",0.27,Raw_Data!BQ27="Low",0.12)</f>
        <v>0.27</v>
      </c>
      <c r="BQ27" s="11" cm="1">
        <f t="array" ref="BQ27">_xlfn.IFS(Raw_Data!BR27="High",0.61,Raw_Data!BR27="Moderate",0.27,Raw_Data!BR27="Low",0.12)</f>
        <v>0.12</v>
      </c>
      <c r="BR27" s="11" cm="1">
        <f t="array" ref="BR27">_xlfn.IFS(Raw_Data!BS27="High",0.61,Raw_Data!BS27="Moderate",0.27,Raw_Data!BS27="Low",0.12)</f>
        <v>0.27</v>
      </c>
      <c r="BS27" s="11" cm="1">
        <f t="array" ref="BS27">_xlfn.IFS(Raw_Data!BT27="High",0.61,Raw_Data!BT27="Moderate",0.27,Raw_Data!BT27="Low",0.12)</f>
        <v>0.27</v>
      </c>
      <c r="BT27" s="11" cm="1">
        <f t="array" ref="BT27">_xlfn.IFS(Raw_Data!BU27="High",0.61,Raw_Data!BU27="Moderate",0.27,Raw_Data!BU27="Low",0.12)</f>
        <v>0.12</v>
      </c>
      <c r="BU27" s="11" cm="1">
        <f t="array" ref="BU27">_xlfn.IFS(Raw_Data!BV27="High",0.61,Raw_Data!BV27="Moderate",0.27,Raw_Data!BV27="Low",0.12)</f>
        <v>0.27</v>
      </c>
      <c r="BV27" s="11" cm="1">
        <f t="array" ref="BV27">_xlfn.IFS(Raw_Data!BW27="High",0.61,Raw_Data!BW27="Moderate",0.27,Raw_Data!BW27="Low",0.12)</f>
        <v>0.12</v>
      </c>
      <c r="BW27" s="11" cm="1">
        <f t="array" ref="BW27">_xlfn.IFS(Raw_Data!BX27="High",0.61,Raw_Data!BX27="Moderate",0.27,Raw_Data!BX27="Low",0.12)</f>
        <v>0.61</v>
      </c>
      <c r="BX27" s="11" cm="1">
        <f t="array" ref="BX27">_xlfn.IFS(Raw_Data!BY27="High",0.61,Raw_Data!BY27="Moderate",0.27,Raw_Data!BY27="Low",0.12)</f>
        <v>0.61</v>
      </c>
      <c r="BY27" s="11" cm="1">
        <f t="array" ref="BY27">_xlfn.IFS(Raw_Data!BZ27="High",0.61,Raw_Data!BZ27="Moderate",0.27,Raw_Data!BZ27="Low",0.12)</f>
        <v>0.27</v>
      </c>
      <c r="BZ27" s="11" cm="1">
        <f t="array" ref="BZ27">_xlfn.IFS(Raw_Data!CA27="High",0.61,Raw_Data!CA27="Moderate",0.27,Raw_Data!CA27="Low",0.12)</f>
        <v>0.27</v>
      </c>
      <c r="CA27" s="11" cm="1">
        <f t="array" ref="CA27">_xlfn.IFS(Raw_Data!CB27="High",0.61,Raw_Data!CB27="Moderate",0.27,Raw_Data!CB27="Low",0.12)</f>
        <v>0.27</v>
      </c>
      <c r="CB27" s="11" cm="1">
        <f t="array" ref="CB27">_xlfn.IFS(Raw_Data!CC27="High",0.61,Raw_Data!CC27="Moderate",0.27,Raw_Data!CC27="Low",0.12)</f>
        <v>0.27</v>
      </c>
      <c r="CC27" s="11" cm="1">
        <f t="array" ref="CC27">_xlfn.IFS(Raw_Data!CD27="High",0.61,Raw_Data!CD27="Moderate",0.27,Raw_Data!CD27="Low",0.12)</f>
        <v>0.61</v>
      </c>
      <c r="CD27" s="11" cm="1">
        <f t="array" ref="CD27">_xlfn.IFS(Raw_Data!CE27="High",0.61,Raw_Data!CE27="Moderate",0.27,Raw_Data!CE27="Low",0.12)</f>
        <v>0.27</v>
      </c>
      <c r="CE27" s="11" cm="1">
        <f t="array" ref="CE27">_xlfn.IFS(Raw_Data!CF27="High",0.61,Raw_Data!CF27="Moderate",0.27,Raw_Data!CF27="Low",0.12)</f>
        <v>0.27</v>
      </c>
      <c r="CF27" s="11" cm="1">
        <f t="array" ref="CF27">_xlfn.IFS(Raw_Data!CG27="High",0.61,Raw_Data!CG27="Moderate",0.27,Raw_Data!CG27="Low",0.12)</f>
        <v>0.27</v>
      </c>
      <c r="CG27" s="11" cm="1">
        <f t="array" ref="CG27">_xlfn.IFS(Raw_Data!CH27="High",0.61,Raw_Data!CH27="Moderate",0.27,Raw_Data!CH27="Low",0.12)</f>
        <v>0.27</v>
      </c>
      <c r="CH27" s="11" cm="1">
        <f t="array" ref="CH27">_xlfn.IFS(Raw_Data!CI27="High",0.61,Raw_Data!CI27="Moderate",0.27,Raw_Data!CI27="Low",0.12)</f>
        <v>0.27</v>
      </c>
      <c r="CI27" s="11" cm="1">
        <f t="array" ref="CI27">_xlfn.IFS(Raw_Data!CJ27="High",0.61,Raw_Data!CJ27="Moderate",0.27,Raw_Data!CJ27="Low",0.12)</f>
        <v>0.12</v>
      </c>
      <c r="CJ27" s="11" cm="1">
        <f t="array" ref="CJ27">_xlfn.IFS(Raw_Data!CK27="High",0.61,Raw_Data!CK27="Moderate",0.27,Raw_Data!CK27="Low",0.12)</f>
        <v>0.27</v>
      </c>
      <c r="CK27" s="11" cm="1">
        <f t="array" ref="CK27">_xlfn.IFS(Raw_Data!CL27="High",0.61,Raw_Data!CL27="Moderate",0.27,Raw_Data!CL27="Low",0.12)</f>
        <v>0.12</v>
      </c>
      <c r="CL27" s="11" cm="1">
        <f t="array" ref="CL27">_xlfn.IFS(Raw_Data!CM27="High",0.61,Raw_Data!CM27="Moderate",0.27,Raw_Data!CM27="Low",0.12)</f>
        <v>0.27</v>
      </c>
      <c r="CM27" s="11" cm="1">
        <f t="array" ref="CM27">_xlfn.IFS(Raw_Data!CN27="High",0.61,Raw_Data!CN27="Moderate",0.27,Raw_Data!CN27="Low",0.12)</f>
        <v>0.27</v>
      </c>
      <c r="CN27" s="11" cm="1">
        <f t="array" ref="CN27">_xlfn.IFS(Raw_Data!CO27="High",0.61,Raw_Data!CO27="Moderate",0.27,Raw_Data!CO27="Low",0.12)</f>
        <v>0.12</v>
      </c>
      <c r="CO27" s="11" cm="1">
        <f t="array" ref="CO27">_xlfn.IFS(Raw_Data!CP27="High",0.61,Raw_Data!CP27="Moderate",0.27,Raw_Data!CP27="Low",0.12)</f>
        <v>0.12</v>
      </c>
      <c r="CP27" s="11" cm="1">
        <f t="array" ref="CP27">_xlfn.IFS(Raw_Data!CQ27="High",0.61,Raw_Data!CQ27="Moderate",0.27,Raw_Data!CQ27="Low",0.12)</f>
        <v>0.12</v>
      </c>
      <c r="CQ27" s="11" cm="1">
        <f t="array" ref="CQ27">_xlfn.IFS(Raw_Data!CR27="High",0.61,Raw_Data!CR27="Moderate",0.27,Raw_Data!CR27="Low",0.12)</f>
        <v>0.27</v>
      </c>
      <c r="CR27" s="11" cm="1">
        <f t="array" ref="CR27">_xlfn.IFS(Raw_Data!CS27="High",0.61,Raw_Data!CS27="Moderate",0.27,Raw_Data!CS27="Low",0.12)</f>
        <v>0.12</v>
      </c>
      <c r="CS27" s="11" cm="1">
        <f t="array" ref="CS27">_xlfn.IFS(Raw_Data!CT27="High",0.61,Raw_Data!CT27="Moderate",0.27,Raw_Data!CT27="Low",0.12)</f>
        <v>0.12</v>
      </c>
      <c r="CT27" s="11" cm="1">
        <f t="array" ref="CT27">_xlfn.IFS(Raw_Data!CU27="High",0.61,Raw_Data!CU27="Moderate",0.27,Raw_Data!CU27="Low",0.12)</f>
        <v>0.27</v>
      </c>
      <c r="CU27" s="11" cm="1">
        <f t="array" ref="CU27">_xlfn.IFS(Raw_Data!CV27="High",0.61,Raw_Data!CV27="Moderate",0.27,Raw_Data!CV27="Low",0.12)</f>
        <v>0.12</v>
      </c>
      <c r="CV27" s="11" cm="1">
        <f t="array" ref="CV27">_xlfn.IFS(Raw_Data!CW27="High",0.61,Raw_Data!CW27="Moderate",0.27,Raw_Data!CW27="Low",0.12)</f>
        <v>0.61</v>
      </c>
      <c r="CW27" s="11" cm="1">
        <f t="array" ref="CW27">_xlfn.IFS(Raw_Data!CX27="High",0.61,Raw_Data!CX27="Moderate",0.27,Raw_Data!CX27="Low",0.12)</f>
        <v>0.27</v>
      </c>
      <c r="CX27" s="11" cm="1">
        <f t="array" ref="CX27">_xlfn.IFS(Raw_Data!CY27="High",0.61,Raw_Data!CY27="Moderate",0.27,Raw_Data!CY27="Low",0.12)</f>
        <v>0.12</v>
      </c>
      <c r="CY27" s="11" cm="1">
        <f t="array" ref="CY27">_xlfn.IFS(Raw_Data!CZ27="High",0.61,Raw_Data!CZ27="Moderate",0.27,Raw_Data!CZ27="Low",0.12)</f>
        <v>0.12</v>
      </c>
      <c r="CZ27" s="11" cm="1">
        <f t="array" ref="CZ27">_xlfn.IFS(Raw_Data!DA27="High",0.61,Raw_Data!DA27="Moderate",0.27,Raw_Data!DA27="Low",0.12)</f>
        <v>0.12</v>
      </c>
      <c r="DA27" s="11" cm="1">
        <f t="array" ref="DA27">_xlfn.IFS(Raw_Data!DB27="High",0.61,Raw_Data!DB27="Moderate",0.27,Raw_Data!DB27="Low",0.12)</f>
        <v>0.61</v>
      </c>
      <c r="DB27" s="11" cm="1">
        <f t="array" ref="DB27">_xlfn.IFS(Raw_Data!DC27="High",0.61,Raw_Data!DC27="Moderate",0.27,Raw_Data!DC27="Low",0.12)</f>
        <v>0.61</v>
      </c>
      <c r="DC27" s="11" cm="1">
        <f t="array" ref="DC27">_xlfn.IFS(Raw_Data!DD27="High",0.61,Raw_Data!DD27="Moderate",0.27,Raw_Data!DD27="Low",0.12)</f>
        <v>0.12</v>
      </c>
      <c r="DD27" s="11" cm="1">
        <f t="array" ref="DD27">_xlfn.IFS(Raw_Data!DE27="High",0.61,Raw_Data!DE27="Moderate",0.27,Raw_Data!DE27="Low",0.12)</f>
        <v>0.27</v>
      </c>
      <c r="DE27" s="11" cm="1">
        <f t="array" ref="DE27">_xlfn.IFS(Raw_Data!DF27="High",0.61,Raw_Data!DF27="Moderate",0.27,Raw_Data!DF27="Low",0.12)</f>
        <v>0.12</v>
      </c>
      <c r="DF27" s="11" cm="1">
        <f t="array" ref="DF27">_xlfn.IFS(Raw_Data!DG27="High",0.61,Raw_Data!DG27="Moderate",0.27,Raw_Data!DG27="Low",0.12)</f>
        <v>0.61</v>
      </c>
      <c r="DG27" s="11" cm="1">
        <f t="array" ref="DG27">_xlfn.IFS(Raw_Data!DH27="High",0.61,Raw_Data!DH27="Moderate",0.27,Raw_Data!DH27="Low",0.12)</f>
        <v>0.27</v>
      </c>
      <c r="DH27" s="11" cm="1">
        <f t="array" ref="DH27">_xlfn.IFS(Raw_Data!DI27="High",0.61,Raw_Data!DI27="Moderate",0.27,Raw_Data!DI27="Low",0.12)</f>
        <v>0.27</v>
      </c>
      <c r="DI27" s="11" cm="1">
        <f t="array" ref="DI27">_xlfn.IFS(Raw_Data!DJ27="High",0.61,Raw_Data!DJ27="Moderate",0.27,Raw_Data!DJ27="Low",0.12)</f>
        <v>0.27</v>
      </c>
      <c r="DJ27" s="11" cm="1">
        <f t="array" ref="DJ27">_xlfn.IFS(Raw_Data!DK27="High",0.61,Raw_Data!DK27="Moderate",0.27,Raw_Data!DK27="Low",0.12)</f>
        <v>0.12</v>
      </c>
      <c r="DK27" s="11" cm="1">
        <f t="array" ref="DK27">_xlfn.IFS(Raw_Data!DL27="High",0.61,Raw_Data!DL27="Moderate",0.27,Raw_Data!DL27="Low",0.12)</f>
        <v>0.61</v>
      </c>
      <c r="DL27" s="11" cm="1">
        <f t="array" ref="DL27">_xlfn.IFS(Raw_Data!DM27="High",0.61,Raw_Data!DM27="Moderate",0.27,Raw_Data!DM27="Low",0.12)</f>
        <v>0.27</v>
      </c>
      <c r="DM27" s="11" cm="1">
        <f t="array" ref="DM27">_xlfn.IFS(Raw_Data!DN27="High",0.61,Raw_Data!DN27="Moderate",0.27,Raw_Data!DN27="Low",0.12)</f>
        <v>0.12</v>
      </c>
      <c r="DN27" s="11" cm="1">
        <f t="array" ref="DN27">_xlfn.IFS(Raw_Data!DO27="High",0.61,Raw_Data!DO27="Moderate",0.27,Raw_Data!DO27="Low",0.12)</f>
        <v>0.27</v>
      </c>
      <c r="DO27" s="11" cm="1">
        <f t="array" ref="DO27">_xlfn.IFS(Raw_Data!DP27="High",0.61,Raw_Data!DP27="Moderate",0.27,Raw_Data!DP27="Low",0.12)</f>
        <v>0.12</v>
      </c>
      <c r="DP27" s="11" cm="1">
        <f t="array" ref="DP27">_xlfn.IFS(Raw_Data!DQ27="High",0.61,Raw_Data!DQ27="Moderate",0.27,Raw_Data!DQ27="Low",0.12)</f>
        <v>0.61</v>
      </c>
      <c r="DQ27" s="11" cm="1">
        <f t="array" ref="DQ27">_xlfn.IFS(Raw_Data!DR27="High",0.61,Raw_Data!DR27="Moderate",0.27,Raw_Data!DR27="Low",0.12)</f>
        <v>0.12</v>
      </c>
      <c r="DR27" s="11" cm="1">
        <f t="array" ref="DR27">_xlfn.IFS(Raw_Data!DS27="High",0.61,Raw_Data!DS27="Moderate",0.27,Raw_Data!DS27="Low",0.12)</f>
        <v>0.27</v>
      </c>
      <c r="DS27" s="11" cm="1">
        <f t="array" ref="DS27">_xlfn.IFS(Raw_Data!DT27="High",0.61,Raw_Data!DT27="Moderate",0.27,Raw_Data!DT27="Low",0.12)</f>
        <v>0.27</v>
      </c>
      <c r="DT27" s="11" cm="1">
        <f t="array" ref="DT27">_xlfn.IFS(Raw_Data!DU27="High",0.61,Raw_Data!DU27="Moderate",0.27,Raw_Data!DU27="Low",0.12)</f>
        <v>0.12</v>
      </c>
      <c r="DU27" s="11" cm="1">
        <f t="array" ref="DU27">_xlfn.IFS(Raw_Data!DV27="High",0.61,Raw_Data!DV27="Moderate",0.27,Raw_Data!DV27="Low",0.12)</f>
        <v>0.27</v>
      </c>
      <c r="DV27" s="11" t="str">
        <f t="shared" si="0"/>
        <v xml:space="preserve"> </v>
      </c>
    </row>
    <row r="28" spans="1:126" x14ac:dyDescent="0.2">
      <c r="A28" t="s">
        <v>127</v>
      </c>
      <c r="B28" t="str">
        <f>Raw_Data!C28</f>
        <v>Africa</v>
      </c>
      <c r="C28" t="str">
        <f>Raw_Data!D28</f>
        <v>Implementer</v>
      </c>
      <c r="D28" t="str">
        <f>Raw_Data!E28</f>
        <v>Significantly involved</v>
      </c>
      <c r="E28" t="str">
        <f>Raw_Data!F28</f>
        <v>Significantly involved</v>
      </c>
      <c r="F28" cm="1">
        <f t="array" ref="F28">_xlfn.IFS(Raw_Data!G28="High",0.61,Raw_Data!G28="Moderate",0.27,Raw_Data!G28="Low",0.12)</f>
        <v>0.61</v>
      </c>
      <c r="G28" cm="1">
        <f t="array" ref="G28">_xlfn.IFS(Raw_Data!H28="High",0.61,Raw_Data!H28="Moderate",0.27,Raw_Data!H28="Low",0.12)</f>
        <v>0.61</v>
      </c>
      <c r="H28" cm="1">
        <f t="array" ref="H28">_xlfn.IFS(Raw_Data!I28="High",0.61,Raw_Data!I28="Moderate",0.27,Raw_Data!I28="Low",0.12)</f>
        <v>0.61</v>
      </c>
      <c r="I28" cm="1">
        <f t="array" ref="I28">_xlfn.IFS(Raw_Data!J28="High",0.61,Raw_Data!J28="Moderate",0.27,Raw_Data!J28="Low",0.12)</f>
        <v>0.27</v>
      </c>
      <c r="J28" cm="1">
        <f t="array" ref="J28">_xlfn.IFS(Raw_Data!K28="High",0.61,Raw_Data!K28="Moderate",0.27,Raw_Data!K28="Low",0.12)</f>
        <v>0.27</v>
      </c>
      <c r="K28" cm="1">
        <f t="array" ref="K28">_xlfn.IFS(Raw_Data!L28="High",0.61,Raw_Data!L28="Moderate",0.27,Raw_Data!L28="Low",0.12)</f>
        <v>0.27</v>
      </c>
      <c r="L28" cm="1">
        <f t="array" ref="L28">_xlfn.IFS(Raw_Data!M28="High",0.61,Raw_Data!M28="Moderate",0.27,Raw_Data!M28="Low",0.12)</f>
        <v>0.27</v>
      </c>
      <c r="M28" cm="1">
        <f t="array" ref="M28">_xlfn.IFS(Raw_Data!N28="High",0.61,Raw_Data!N28="Moderate",0.27,Raw_Data!N28="Low",0.12)</f>
        <v>0.27</v>
      </c>
      <c r="N28" cm="1">
        <f t="array" ref="N28">_xlfn.IFS(Raw_Data!O28="High",0.61,Raw_Data!O28="Moderate",0.27,Raw_Data!O28="Low",0.12)</f>
        <v>0.27</v>
      </c>
      <c r="O28" cm="1">
        <f t="array" ref="O28">_xlfn.IFS(Raw_Data!P28="High",0.61,Raw_Data!P28="Moderate",0.27,Raw_Data!P28="Low",0.12)</f>
        <v>0.27</v>
      </c>
      <c r="P28" cm="1">
        <f t="array" ref="P28">_xlfn.IFS(Raw_Data!Q28="High",0.61,Raw_Data!Q28="Moderate",0.27,Raw_Data!Q28="Low",0.12)</f>
        <v>0.61</v>
      </c>
      <c r="Q28" cm="1">
        <f t="array" ref="Q28">_xlfn.IFS(Raw_Data!R28="High",0.61,Raw_Data!R28="Moderate",0.27,Raw_Data!R28="Low",0.12)</f>
        <v>0.61</v>
      </c>
      <c r="R28" cm="1">
        <f t="array" ref="R28">_xlfn.IFS(Raw_Data!S28="High",0.61,Raw_Data!S28="Moderate",0.27,Raw_Data!S28="Low",0.12)</f>
        <v>0.61</v>
      </c>
      <c r="S28" cm="1">
        <f t="array" ref="S28">_xlfn.IFS(Raw_Data!T28="High",0.61,Raw_Data!T28="Moderate",0.27,Raw_Data!T28="Low",0.12)</f>
        <v>0.61</v>
      </c>
      <c r="T28" cm="1">
        <f t="array" ref="T28">_xlfn.IFS(Raw_Data!U28="High",0.61,Raw_Data!U28="Moderate",0.27,Raw_Data!U28="Low",0.12)</f>
        <v>0.61</v>
      </c>
      <c r="U28" cm="1">
        <f t="array" ref="U28">_xlfn.IFS(Raw_Data!V28="High",0.61,Raw_Data!V28="Moderate",0.27,Raw_Data!V28="Low",0.12)</f>
        <v>0.61</v>
      </c>
      <c r="V28" cm="1">
        <f t="array" ref="V28">_xlfn.IFS(Raw_Data!W28="High",0.61,Raw_Data!W28="Moderate",0.27,Raw_Data!W28="Low",0.12)</f>
        <v>0.61</v>
      </c>
      <c r="W28" cm="1">
        <f t="array" ref="W28">_xlfn.IFS(Raw_Data!X28="High",0.61,Raw_Data!X28="Moderate",0.27,Raw_Data!X28="Low",0.12)</f>
        <v>0.61</v>
      </c>
      <c r="X28" cm="1">
        <f t="array" ref="X28">_xlfn.IFS(Raw_Data!Y28="High",0.61,Raw_Data!Y28="Moderate",0.27,Raw_Data!Y28="Low",0.12)</f>
        <v>0.61</v>
      </c>
      <c r="Y28" cm="1">
        <f t="array" ref="Y28">_xlfn.IFS(Raw_Data!Z28="High",0.61,Raw_Data!Z28="Moderate",0.27,Raw_Data!Z28="Low",0.12)</f>
        <v>0.61</v>
      </c>
      <c r="Z28" cm="1">
        <f t="array" ref="Z28">_xlfn.IFS(Raw_Data!AA28="High",0.61,Raw_Data!AA28="Moderate",0.27,Raw_Data!AA28="Low",0.12)</f>
        <v>0.61</v>
      </c>
      <c r="AA28" cm="1">
        <f t="array" ref="AA28">_xlfn.IFS(Raw_Data!AB28="High",0.61,Raw_Data!AB28="Moderate",0.27,Raw_Data!AB28="Low",0.12)</f>
        <v>0.61</v>
      </c>
      <c r="AB28" cm="1">
        <f t="array" ref="AB28">_xlfn.IFS(Raw_Data!AC28="High",0.61,Raw_Data!AC28="Moderate",0.27,Raw_Data!AC28="Low",0.12)</f>
        <v>0.61</v>
      </c>
      <c r="AC28" cm="1">
        <f t="array" ref="AC28">_xlfn.IFS(Raw_Data!AD28="High",0.61,Raw_Data!AD28="Moderate",0.27,Raw_Data!AD28="Low",0.12)</f>
        <v>0.61</v>
      </c>
      <c r="AD28" cm="1">
        <f t="array" ref="AD28">_xlfn.IFS(Raw_Data!AE28="High",0.61,Raw_Data!AE28="Moderate",0.27,Raw_Data!AE28="Low",0.12)</f>
        <v>0.27</v>
      </c>
      <c r="AE28" cm="1">
        <f t="array" ref="AE28">_xlfn.IFS(Raw_Data!AF28="High",0.61,Raw_Data!AF28="Moderate",0.27,Raw_Data!AF28="Low",0.12)</f>
        <v>0.27</v>
      </c>
      <c r="AF28" cm="1">
        <f t="array" ref="AF28">_xlfn.IFS(Raw_Data!AG28="High",0.61,Raw_Data!AG28="Moderate",0.27,Raw_Data!AG28="Low",0.12)</f>
        <v>0.27</v>
      </c>
      <c r="AG28" cm="1">
        <f t="array" ref="AG28">_xlfn.IFS(Raw_Data!AH28="High",0.61,Raw_Data!AH28="Moderate",0.27,Raw_Data!AH28="Low",0.12)</f>
        <v>0.27</v>
      </c>
      <c r="AH28" cm="1">
        <f t="array" ref="AH28">_xlfn.IFS(Raw_Data!AI28="High",0.61,Raw_Data!AI28="Moderate",0.27,Raw_Data!AI28="Low",0.12)</f>
        <v>0.27</v>
      </c>
      <c r="AI28" cm="1">
        <f t="array" ref="AI28">_xlfn.IFS(Raw_Data!AJ28="High",0.61,Raw_Data!AJ28="Moderate",0.27,Raw_Data!AJ28="Low",0.12)</f>
        <v>0.27</v>
      </c>
      <c r="AJ28" cm="1">
        <f t="array" ref="AJ28">_xlfn.IFS(Raw_Data!AK28="High",0.61,Raw_Data!AK28="Moderate",0.27,Raw_Data!AK28="Low",0.12)</f>
        <v>0.61</v>
      </c>
      <c r="AK28" cm="1">
        <f t="array" ref="AK28">_xlfn.IFS(Raw_Data!AL28="High",0.61,Raw_Data!AL28="Moderate",0.27,Raw_Data!AL28="Low",0.12)</f>
        <v>0.61</v>
      </c>
      <c r="AL28" cm="1">
        <f t="array" ref="AL28">_xlfn.IFS(Raw_Data!AM28="High",0.61,Raw_Data!AM28="Moderate",0.27,Raw_Data!AM28="Low",0.12)</f>
        <v>0.61</v>
      </c>
      <c r="AM28" cm="1">
        <f t="array" ref="AM28">_xlfn.IFS(Raw_Data!AN28="High",0.61,Raw_Data!AN28="Moderate",0.27,Raw_Data!AN28="Low",0.12)</f>
        <v>0.61</v>
      </c>
      <c r="AN28" cm="1">
        <f t="array" ref="AN28">_xlfn.IFS(Raw_Data!AO28="High",0.61,Raw_Data!AO28="Moderate",0.27,Raw_Data!AO28="Low",0.12)</f>
        <v>0.61</v>
      </c>
      <c r="AO28" cm="1">
        <f t="array" ref="AO28">_xlfn.IFS(Raw_Data!AP28="High",0.61,Raw_Data!AP28="Moderate",0.27,Raw_Data!AP28="Low",0.12)</f>
        <v>0.61</v>
      </c>
      <c r="AP28" cm="1">
        <f t="array" ref="AP28">_xlfn.IFS(Raw_Data!AQ28="High",0.61,Raw_Data!AQ28="Moderate",0.27,Raw_Data!AQ28="Low",0.12)</f>
        <v>0.61</v>
      </c>
      <c r="AQ28" cm="1">
        <f t="array" ref="AQ28">_xlfn.IFS(Raw_Data!AR28="High",0.61,Raw_Data!AR28="Moderate",0.27,Raw_Data!AR28="Low",0.12)</f>
        <v>0.61</v>
      </c>
      <c r="AR28" cm="1">
        <f t="array" ref="AR28">_xlfn.IFS(Raw_Data!AS28="High",0.61,Raw_Data!AS28="Moderate",0.27,Raw_Data!AS28="Low",0.12)</f>
        <v>0.61</v>
      </c>
      <c r="AS28" cm="1">
        <f t="array" ref="AS28">_xlfn.IFS(Raw_Data!AT28="High",0.61,Raw_Data!AT28="Moderate",0.27,Raw_Data!AT28="Low",0.12)</f>
        <v>0.61</v>
      </c>
      <c r="AT28" cm="1">
        <f t="array" ref="AT28">_xlfn.IFS(Raw_Data!AU28="High",0.61,Raw_Data!AU28="Moderate",0.27,Raw_Data!AU28="Low",0.12)</f>
        <v>0.61</v>
      </c>
      <c r="AU28" cm="1">
        <f t="array" ref="AU28">_xlfn.IFS(Raw_Data!AV28="High",0.61,Raw_Data!AV28="Moderate",0.27,Raw_Data!AV28="Low",0.12)</f>
        <v>0.61</v>
      </c>
      <c r="AV28" cm="1">
        <f t="array" ref="AV28">_xlfn.IFS(Raw_Data!AW28="High",0.61,Raw_Data!AW28="Moderate",0.27,Raw_Data!AW28="Low",0.12)</f>
        <v>0.61</v>
      </c>
      <c r="AW28" cm="1">
        <f t="array" ref="AW28">_xlfn.IFS(Raw_Data!AX28="High",0.61,Raw_Data!AX28="Moderate",0.27,Raw_Data!AX28="Low",0.12)</f>
        <v>0.61</v>
      </c>
      <c r="AX28" cm="1">
        <f t="array" ref="AX28">_xlfn.IFS(Raw_Data!AY28="High",0.61,Raw_Data!AY28="Moderate",0.27,Raw_Data!AY28="Low",0.12)</f>
        <v>0.61</v>
      </c>
      <c r="AY28" cm="1">
        <f t="array" ref="AY28">_xlfn.IFS(Raw_Data!AZ28="High",0.61,Raw_Data!AZ28="Moderate",0.27,Raw_Data!AZ28="Low",0.12)</f>
        <v>0.27</v>
      </c>
      <c r="AZ28" cm="1">
        <f t="array" ref="AZ28">_xlfn.IFS(Raw_Data!BA28="High",0.61,Raw_Data!BA28="Moderate",0.27,Raw_Data!BA28="Low",0.12)</f>
        <v>0.61</v>
      </c>
      <c r="BA28" cm="1">
        <f t="array" ref="BA28">_xlfn.IFS(Raw_Data!BB28="High",0.61,Raw_Data!BB28="Moderate",0.27,Raw_Data!BB28="Low",0.12)</f>
        <v>0.27</v>
      </c>
      <c r="BB28" cm="1">
        <f t="array" ref="BB28">_xlfn.IFS(Raw_Data!BC28="High",0.61,Raw_Data!BC28="Moderate",0.27,Raw_Data!BC28="Low",0.12)</f>
        <v>0.27</v>
      </c>
      <c r="BC28" cm="1">
        <f t="array" ref="BC28">_xlfn.IFS(Raw_Data!BD28="High",0.61,Raw_Data!BD28="Moderate",0.27,Raw_Data!BD28="Low",0.12)</f>
        <v>0.27</v>
      </c>
      <c r="BD28" cm="1">
        <f t="array" ref="BD28">_xlfn.IFS(Raw_Data!BE28="High",0.61,Raw_Data!BE28="Moderate",0.27,Raw_Data!BE28="Low",0.12)</f>
        <v>0.12</v>
      </c>
      <c r="BE28" cm="1">
        <f t="array" ref="BE28">_xlfn.IFS(Raw_Data!BF28="High",0.61,Raw_Data!BF28="Moderate",0.27,Raw_Data!BF28="Low",0.12)</f>
        <v>0.12</v>
      </c>
      <c r="BF28" cm="1">
        <f t="array" ref="BF28">_xlfn.IFS(Raw_Data!BG28="High",0.61,Raw_Data!BG28="Moderate",0.27,Raw_Data!BG28="Low",0.12)</f>
        <v>0.12</v>
      </c>
      <c r="BG28" cm="1">
        <f t="array" ref="BG28">_xlfn.IFS(Raw_Data!BH28="High",0.61,Raw_Data!BH28="Moderate",0.27,Raw_Data!BH28="Low",0.12)</f>
        <v>0.12</v>
      </c>
      <c r="BH28" cm="1">
        <f t="array" ref="BH28">_xlfn.IFS(Raw_Data!BI28="High",0.61,Raw_Data!BI28="Moderate",0.27,Raw_Data!BI28="Low",0.12)</f>
        <v>0.12</v>
      </c>
      <c r="BI28" cm="1">
        <f t="array" ref="BI28">_xlfn.IFS(Raw_Data!BJ28="High",0.61,Raw_Data!BJ28="Moderate",0.27,Raw_Data!BJ28="Low",0.12)</f>
        <v>0.61</v>
      </c>
      <c r="BJ28" cm="1">
        <f t="array" ref="BJ28">_xlfn.IFS(Raw_Data!BK28="High",0.61,Raw_Data!BK28="Moderate",0.27,Raw_Data!BK28="Low",0.12)</f>
        <v>0.61</v>
      </c>
      <c r="BK28" cm="1">
        <f t="array" ref="BK28">_xlfn.IFS(Raw_Data!BL28="High",0.61,Raw_Data!BL28="Moderate",0.27,Raw_Data!BL28="Low",0.12)</f>
        <v>0.61</v>
      </c>
      <c r="BL28" cm="1">
        <f t="array" ref="BL28">_xlfn.IFS(Raw_Data!BM28="High",0.61,Raw_Data!BM28="Moderate",0.27,Raw_Data!BM28="Low",0.12)</f>
        <v>0.61</v>
      </c>
      <c r="BM28" cm="1">
        <f t="array" ref="BM28">_xlfn.IFS(Raw_Data!BN28="High",0.61,Raw_Data!BN28="Moderate",0.27,Raw_Data!BN28="Low",0.12)</f>
        <v>0.61</v>
      </c>
      <c r="BN28" cm="1">
        <f t="array" ref="BN28">_xlfn.IFS(Raw_Data!BO28="High",0.61,Raw_Data!BO28="Moderate",0.27,Raw_Data!BO28="Low",0.12)</f>
        <v>0.61</v>
      </c>
      <c r="BO28" cm="1">
        <f t="array" ref="BO28">_xlfn.IFS(Raw_Data!BP28="High",0.61,Raw_Data!BP28="Moderate",0.27,Raw_Data!BP28="Low",0.12)</f>
        <v>0.61</v>
      </c>
      <c r="BP28" cm="1">
        <f t="array" ref="BP28">_xlfn.IFS(Raw_Data!BQ28="High",0.61,Raw_Data!BQ28="Moderate",0.27,Raw_Data!BQ28="Low",0.12)</f>
        <v>0.61</v>
      </c>
      <c r="BQ28" cm="1">
        <f t="array" ref="BQ28">_xlfn.IFS(Raw_Data!BR28="High",0.61,Raw_Data!BR28="Moderate",0.27,Raw_Data!BR28="Low",0.12)</f>
        <v>0.61</v>
      </c>
      <c r="BR28" cm="1">
        <f t="array" ref="BR28">_xlfn.IFS(Raw_Data!BS28="High",0.61,Raw_Data!BS28="Moderate",0.27,Raw_Data!BS28="Low",0.12)</f>
        <v>0.61</v>
      </c>
      <c r="BS28" cm="1">
        <f t="array" ref="BS28">_xlfn.IFS(Raw_Data!BT28="High",0.61,Raw_Data!BT28="Moderate",0.27,Raw_Data!BT28="Low",0.12)</f>
        <v>0.61</v>
      </c>
      <c r="BT28" cm="1">
        <f t="array" ref="BT28">_xlfn.IFS(Raw_Data!BU28="High",0.61,Raw_Data!BU28="Moderate",0.27,Raw_Data!BU28="Low",0.12)</f>
        <v>0.61</v>
      </c>
      <c r="BU28" cm="1">
        <f t="array" ref="BU28">_xlfn.IFS(Raw_Data!BV28="High",0.61,Raw_Data!BV28="Moderate",0.27,Raw_Data!BV28="Low",0.12)</f>
        <v>0.61</v>
      </c>
      <c r="BV28" cm="1">
        <f t="array" ref="BV28">_xlfn.IFS(Raw_Data!BW28="High",0.61,Raw_Data!BW28="Moderate",0.27,Raw_Data!BW28="Low",0.12)</f>
        <v>0.61</v>
      </c>
      <c r="BW28" cm="1">
        <f t="array" ref="BW28">_xlfn.IFS(Raw_Data!BX28="High",0.61,Raw_Data!BX28="Moderate",0.27,Raw_Data!BX28="Low",0.12)</f>
        <v>0.61</v>
      </c>
      <c r="BX28" cm="1">
        <f t="array" ref="BX28">_xlfn.IFS(Raw_Data!BY28="High",0.61,Raw_Data!BY28="Moderate",0.27,Raw_Data!BY28="Low",0.12)</f>
        <v>0.27</v>
      </c>
      <c r="BY28" cm="1">
        <f t="array" ref="BY28">_xlfn.IFS(Raw_Data!BZ28="High",0.61,Raw_Data!BZ28="Moderate",0.27,Raw_Data!BZ28="Low",0.12)</f>
        <v>0.61</v>
      </c>
      <c r="BZ28" cm="1">
        <f t="array" ref="BZ28">_xlfn.IFS(Raw_Data!CA28="High",0.61,Raw_Data!CA28="Moderate",0.27,Raw_Data!CA28="Low",0.12)</f>
        <v>0.27</v>
      </c>
      <c r="CA28" cm="1">
        <f t="array" ref="CA28">_xlfn.IFS(Raw_Data!CB28="High",0.61,Raw_Data!CB28="Moderate",0.27,Raw_Data!CB28="Low",0.12)</f>
        <v>0.27</v>
      </c>
      <c r="CB28" cm="1">
        <f t="array" ref="CB28">_xlfn.IFS(Raw_Data!CC28="High",0.61,Raw_Data!CC28="Moderate",0.27,Raw_Data!CC28="Low",0.12)</f>
        <v>0.27</v>
      </c>
      <c r="CC28" cm="1">
        <f t="array" ref="CC28">_xlfn.IFS(Raw_Data!CD28="High",0.61,Raw_Data!CD28="Moderate",0.27,Raw_Data!CD28="Low",0.12)</f>
        <v>0.61</v>
      </c>
      <c r="CD28" cm="1">
        <f t="array" ref="CD28">_xlfn.IFS(Raw_Data!CE28="High",0.61,Raw_Data!CE28="Moderate",0.27,Raw_Data!CE28="Low",0.12)</f>
        <v>0.27</v>
      </c>
      <c r="CE28" cm="1">
        <f t="array" ref="CE28">_xlfn.IFS(Raw_Data!CF28="High",0.61,Raw_Data!CF28="Moderate",0.27,Raw_Data!CF28="Low",0.12)</f>
        <v>0.27</v>
      </c>
      <c r="CF28" cm="1">
        <f t="array" ref="CF28">_xlfn.IFS(Raw_Data!CG28="High",0.61,Raw_Data!CG28="Moderate",0.27,Raw_Data!CG28="Low",0.12)</f>
        <v>0.27</v>
      </c>
      <c r="CG28" cm="1">
        <f t="array" ref="CG28">_xlfn.IFS(Raw_Data!CH28="High",0.61,Raw_Data!CH28="Moderate",0.27,Raw_Data!CH28="Low",0.12)</f>
        <v>0.27</v>
      </c>
      <c r="CH28" cm="1">
        <f t="array" ref="CH28">_xlfn.IFS(Raw_Data!CI28="High",0.61,Raw_Data!CI28="Moderate",0.27,Raw_Data!CI28="Low",0.12)</f>
        <v>0.61</v>
      </c>
      <c r="CI28" cm="1">
        <f t="array" ref="CI28">_xlfn.IFS(Raw_Data!CJ28="High",0.61,Raw_Data!CJ28="Moderate",0.27,Raw_Data!CJ28="Low",0.12)</f>
        <v>0.61</v>
      </c>
      <c r="CJ28" cm="1">
        <f t="array" ref="CJ28">_xlfn.IFS(Raw_Data!CK28="High",0.61,Raw_Data!CK28="Moderate",0.27,Raw_Data!CK28="Low",0.12)</f>
        <v>0.61</v>
      </c>
      <c r="CK28" cm="1">
        <f t="array" ref="CK28">_xlfn.IFS(Raw_Data!CL28="High",0.61,Raw_Data!CL28="Moderate",0.27,Raw_Data!CL28="Low",0.12)</f>
        <v>0.61</v>
      </c>
      <c r="CL28" cm="1">
        <f t="array" ref="CL28">_xlfn.IFS(Raw_Data!CM28="High",0.61,Raw_Data!CM28="Moderate",0.27,Raw_Data!CM28="Low",0.12)</f>
        <v>0.61</v>
      </c>
      <c r="CM28" cm="1">
        <f t="array" ref="CM28">_xlfn.IFS(Raw_Data!CN28="High",0.61,Raw_Data!CN28="Moderate",0.27,Raw_Data!CN28="Low",0.12)</f>
        <v>0.61</v>
      </c>
      <c r="CN28" cm="1">
        <f t="array" ref="CN28">_xlfn.IFS(Raw_Data!CO28="High",0.61,Raw_Data!CO28="Moderate",0.27,Raw_Data!CO28="Low",0.12)</f>
        <v>0.61</v>
      </c>
      <c r="CO28" cm="1">
        <f t="array" ref="CO28">_xlfn.IFS(Raw_Data!CP28="High",0.61,Raw_Data!CP28="Moderate",0.27,Raw_Data!CP28="Low",0.12)</f>
        <v>0.61</v>
      </c>
      <c r="CP28" cm="1">
        <f t="array" ref="CP28">_xlfn.IFS(Raw_Data!CQ28="High",0.61,Raw_Data!CQ28="Moderate",0.27,Raw_Data!CQ28="Low",0.12)</f>
        <v>0.61</v>
      </c>
      <c r="CQ28" cm="1">
        <f t="array" ref="CQ28">_xlfn.IFS(Raw_Data!CR28="High",0.61,Raw_Data!CR28="Moderate",0.27,Raw_Data!CR28="Low",0.12)</f>
        <v>0.61</v>
      </c>
      <c r="CR28" cm="1">
        <f t="array" ref="CR28">_xlfn.IFS(Raw_Data!CS28="High",0.61,Raw_Data!CS28="Moderate",0.27,Raw_Data!CS28="Low",0.12)</f>
        <v>0.27</v>
      </c>
      <c r="CS28" cm="1">
        <f t="array" ref="CS28">_xlfn.IFS(Raw_Data!CT28="High",0.61,Raw_Data!CT28="Moderate",0.27,Raw_Data!CT28="Low",0.12)</f>
        <v>0.27</v>
      </c>
      <c r="CT28" cm="1">
        <f t="array" ref="CT28">_xlfn.IFS(Raw_Data!CU28="High",0.61,Raw_Data!CU28="Moderate",0.27,Raw_Data!CU28="Low",0.12)</f>
        <v>0.12</v>
      </c>
      <c r="CU28" cm="1">
        <f t="array" ref="CU28">_xlfn.IFS(Raw_Data!CV28="High",0.61,Raw_Data!CV28="Moderate",0.27,Raw_Data!CV28="Low",0.12)</f>
        <v>0.12</v>
      </c>
      <c r="CV28" cm="1">
        <f t="array" ref="CV28">_xlfn.IFS(Raw_Data!CW28="High",0.61,Raw_Data!CW28="Moderate",0.27,Raw_Data!CW28="Low",0.12)</f>
        <v>0.12</v>
      </c>
      <c r="CW28" cm="1">
        <f t="array" ref="CW28">_xlfn.IFS(Raw_Data!CX28="High",0.61,Raw_Data!CX28="Moderate",0.27,Raw_Data!CX28="Low",0.12)</f>
        <v>0.27</v>
      </c>
      <c r="CX28" cm="1">
        <f t="array" ref="CX28">_xlfn.IFS(Raw_Data!CY28="High",0.61,Raw_Data!CY28="Moderate",0.27,Raw_Data!CY28="Low",0.12)</f>
        <v>0.27</v>
      </c>
      <c r="CY28" cm="1">
        <f t="array" ref="CY28">_xlfn.IFS(Raw_Data!CZ28="High",0.61,Raw_Data!CZ28="Moderate",0.27,Raw_Data!CZ28="Low",0.12)</f>
        <v>0.27</v>
      </c>
      <c r="CZ28" cm="1">
        <f t="array" ref="CZ28">_xlfn.IFS(Raw_Data!DA28="High",0.61,Raw_Data!DA28="Moderate",0.27,Raw_Data!DA28="Low",0.12)</f>
        <v>0.27</v>
      </c>
      <c r="DA28" cm="1">
        <f t="array" ref="DA28">_xlfn.IFS(Raw_Data!DB28="High",0.61,Raw_Data!DB28="Moderate",0.27,Raw_Data!DB28="Low",0.12)</f>
        <v>0.27</v>
      </c>
      <c r="DB28" cm="1">
        <f t="array" ref="DB28">_xlfn.IFS(Raw_Data!DC28="High",0.61,Raw_Data!DC28="Moderate",0.27,Raw_Data!DC28="Low",0.12)</f>
        <v>0.61</v>
      </c>
      <c r="DC28" cm="1">
        <f t="array" ref="DC28">_xlfn.IFS(Raw_Data!DD28="High",0.61,Raw_Data!DD28="Moderate",0.27,Raw_Data!DD28="Low",0.12)</f>
        <v>0.61</v>
      </c>
      <c r="DD28" cm="1">
        <f t="array" ref="DD28">_xlfn.IFS(Raw_Data!DE28="High",0.61,Raw_Data!DE28="Moderate",0.27,Raw_Data!DE28="Low",0.12)</f>
        <v>0.61</v>
      </c>
      <c r="DE28" cm="1">
        <f t="array" ref="DE28">_xlfn.IFS(Raw_Data!DF28="High",0.61,Raw_Data!DF28="Moderate",0.27,Raw_Data!DF28="Low",0.12)</f>
        <v>0.61</v>
      </c>
      <c r="DF28" cm="1">
        <f t="array" ref="DF28">_xlfn.IFS(Raw_Data!DG28="High",0.61,Raw_Data!DG28="Moderate",0.27,Raw_Data!DG28="Low",0.12)</f>
        <v>0.61</v>
      </c>
      <c r="DG28" cm="1">
        <f t="array" ref="DG28">_xlfn.IFS(Raw_Data!DH28="High",0.61,Raw_Data!DH28="Moderate",0.27,Raw_Data!DH28="Low",0.12)</f>
        <v>0.61</v>
      </c>
      <c r="DH28" cm="1">
        <f t="array" ref="DH28">_xlfn.IFS(Raw_Data!DI28="High",0.61,Raw_Data!DI28="Moderate",0.27,Raw_Data!DI28="Low",0.12)</f>
        <v>0.61</v>
      </c>
      <c r="DI28" cm="1">
        <f t="array" ref="DI28">_xlfn.IFS(Raw_Data!DJ28="High",0.61,Raw_Data!DJ28="Moderate",0.27,Raw_Data!DJ28="Low",0.12)</f>
        <v>0.61</v>
      </c>
      <c r="DJ28" cm="1">
        <f t="array" ref="DJ28">_xlfn.IFS(Raw_Data!DK28="High",0.61,Raw_Data!DK28="Moderate",0.27,Raw_Data!DK28="Low",0.12)</f>
        <v>0.61</v>
      </c>
      <c r="DK28" cm="1">
        <f t="array" ref="DK28">_xlfn.IFS(Raw_Data!DL28="High",0.61,Raw_Data!DL28="Moderate",0.27,Raw_Data!DL28="Low",0.12)</f>
        <v>0.61</v>
      </c>
      <c r="DL28" cm="1">
        <f t="array" ref="DL28">_xlfn.IFS(Raw_Data!DM28="High",0.61,Raw_Data!DM28="Moderate",0.27,Raw_Data!DM28="Low",0.12)</f>
        <v>0.61</v>
      </c>
      <c r="DM28" cm="1">
        <f t="array" ref="DM28">_xlfn.IFS(Raw_Data!DN28="High",0.61,Raw_Data!DN28="Moderate",0.27,Raw_Data!DN28="Low",0.12)</f>
        <v>0.27</v>
      </c>
      <c r="DN28" cm="1">
        <f t="array" ref="DN28">_xlfn.IFS(Raw_Data!DO28="High",0.61,Raw_Data!DO28="Moderate",0.27,Raw_Data!DO28="Low",0.12)</f>
        <v>0.27</v>
      </c>
      <c r="DO28" cm="1">
        <f t="array" ref="DO28">_xlfn.IFS(Raw_Data!DP28="High",0.61,Raw_Data!DP28="Moderate",0.27,Raw_Data!DP28="Low",0.12)</f>
        <v>0.27</v>
      </c>
      <c r="DP28" cm="1">
        <f t="array" ref="DP28">_xlfn.IFS(Raw_Data!DQ28="High",0.61,Raw_Data!DQ28="Moderate",0.27,Raw_Data!DQ28="Low",0.12)</f>
        <v>0.27</v>
      </c>
      <c r="DQ28" cm="1">
        <f t="array" ref="DQ28">_xlfn.IFS(Raw_Data!DR28="High",0.61,Raw_Data!DR28="Moderate",0.27,Raw_Data!DR28="Low",0.12)</f>
        <v>0.27</v>
      </c>
      <c r="DR28" cm="1">
        <f t="array" ref="DR28">_xlfn.IFS(Raw_Data!DS28="High",0.61,Raw_Data!DS28="Moderate",0.27,Raw_Data!DS28="Low",0.12)</f>
        <v>0.27</v>
      </c>
      <c r="DS28" cm="1">
        <f t="array" ref="DS28">_xlfn.IFS(Raw_Data!DT28="High",0.61,Raw_Data!DT28="Moderate",0.27,Raw_Data!DT28="Low",0.12)</f>
        <v>0.27</v>
      </c>
      <c r="DT28" cm="1">
        <f t="array" ref="DT28">_xlfn.IFS(Raw_Data!DU28="High",0.61,Raw_Data!DU28="Moderate",0.27,Raw_Data!DU28="Low",0.12)</f>
        <v>0.27</v>
      </c>
      <c r="DU28" cm="1">
        <f t="array" ref="DU28">_xlfn.IFS(Raw_Data!DV28="High",0.61,Raw_Data!DV28="Moderate",0.27,Raw_Data!DV28="Low",0.12)</f>
        <v>0.27</v>
      </c>
      <c r="DV28">
        <f t="shared" si="0"/>
        <v>0.461166666666667</v>
      </c>
    </row>
    <row r="29" spans="1:126" x14ac:dyDescent="0.2">
      <c r="A29" t="s">
        <v>127</v>
      </c>
      <c r="B29" t="str">
        <f>Raw_Data!C29</f>
        <v>Washington DC</v>
      </c>
      <c r="C29" t="str">
        <f>Raw_Data!D29</f>
        <v>Donor</v>
      </c>
      <c r="D29" t="str">
        <f>Raw_Data!E29</f>
        <v>Significantly involved</v>
      </c>
      <c r="E29" t="str">
        <f>Raw_Data!F29</f>
        <v>Extremely involved</v>
      </c>
      <c r="F29" cm="1">
        <f t="array" ref="F29">_xlfn.IFS(Raw_Data!G29="High",0.61,Raw_Data!G29="Moderate",0.27,Raw_Data!G29="Low",0.12)</f>
        <v>0.61</v>
      </c>
      <c r="G29" cm="1">
        <f t="array" ref="G29">_xlfn.IFS(Raw_Data!H29="High",0.61,Raw_Data!H29="Moderate",0.27,Raw_Data!H29="Low",0.12)</f>
        <v>0.27</v>
      </c>
      <c r="H29" cm="1">
        <f t="array" ref="H29">_xlfn.IFS(Raw_Data!I29="High",0.61,Raw_Data!I29="Moderate",0.27,Raw_Data!I29="Low",0.12)</f>
        <v>0.61</v>
      </c>
      <c r="I29" cm="1">
        <f t="array" ref="I29">_xlfn.IFS(Raw_Data!J29="High",0.61,Raw_Data!J29="Moderate",0.27,Raw_Data!J29="Low",0.12)</f>
        <v>0.27</v>
      </c>
      <c r="J29" cm="1">
        <f t="array" ref="J29">_xlfn.IFS(Raw_Data!K29="High",0.61,Raw_Data!K29="Moderate",0.27,Raw_Data!K29="Low",0.12)</f>
        <v>0.27</v>
      </c>
      <c r="K29" cm="1">
        <f t="array" ref="K29">_xlfn.IFS(Raw_Data!L29="High",0.61,Raw_Data!L29="Moderate",0.27,Raw_Data!L29="Low",0.12)</f>
        <v>0.61</v>
      </c>
      <c r="L29" cm="1">
        <f t="array" ref="L29">_xlfn.IFS(Raw_Data!M29="High",0.61,Raw_Data!M29="Moderate",0.27,Raw_Data!M29="Low",0.12)</f>
        <v>0.61</v>
      </c>
      <c r="M29" cm="1">
        <f t="array" ref="M29">_xlfn.IFS(Raw_Data!N29="High",0.61,Raw_Data!N29="Moderate",0.27,Raw_Data!N29="Low",0.12)</f>
        <v>0.27</v>
      </c>
      <c r="N29" cm="1">
        <f t="array" ref="N29">_xlfn.IFS(Raw_Data!O29="High",0.61,Raw_Data!O29="Moderate",0.27,Raw_Data!O29="Low",0.12)</f>
        <v>0.12</v>
      </c>
      <c r="O29" cm="1">
        <f t="array" ref="O29">_xlfn.IFS(Raw_Data!P29="High",0.61,Raw_Data!P29="Moderate",0.27,Raw_Data!P29="Low",0.12)</f>
        <v>0.61</v>
      </c>
      <c r="P29" cm="1">
        <f t="array" ref="P29">_xlfn.IFS(Raw_Data!Q29="High",0.61,Raw_Data!Q29="Moderate",0.27,Raw_Data!Q29="Low",0.12)</f>
        <v>0.27</v>
      </c>
      <c r="Q29" cm="1">
        <f t="array" ref="Q29">_xlfn.IFS(Raw_Data!R29="High",0.61,Raw_Data!R29="Moderate",0.27,Raw_Data!R29="Low",0.12)</f>
        <v>0.27</v>
      </c>
      <c r="R29" cm="1">
        <f t="array" ref="R29">_xlfn.IFS(Raw_Data!S29="High",0.61,Raw_Data!S29="Moderate",0.27,Raw_Data!S29="Low",0.12)</f>
        <v>0.27</v>
      </c>
      <c r="S29" cm="1">
        <f t="array" ref="S29">_xlfn.IFS(Raw_Data!T29="High",0.61,Raw_Data!T29="Moderate",0.27,Raw_Data!T29="Low",0.12)</f>
        <v>0.27</v>
      </c>
      <c r="T29" cm="1">
        <f t="array" ref="T29">_xlfn.IFS(Raw_Data!U29="High",0.61,Raw_Data!U29="Moderate",0.27,Raw_Data!U29="Low",0.12)</f>
        <v>0.12</v>
      </c>
      <c r="U29" cm="1">
        <f t="array" ref="U29">_xlfn.IFS(Raw_Data!V29="High",0.61,Raw_Data!V29="Moderate",0.27,Raw_Data!V29="Low",0.12)</f>
        <v>0.61</v>
      </c>
      <c r="V29" cm="1">
        <f t="array" ref="V29">_xlfn.IFS(Raw_Data!W29="High",0.61,Raw_Data!W29="Moderate",0.27,Raw_Data!W29="Low",0.12)</f>
        <v>0.61</v>
      </c>
      <c r="W29" cm="1">
        <f t="array" ref="W29">_xlfn.IFS(Raw_Data!X29="High",0.61,Raw_Data!X29="Moderate",0.27,Raw_Data!X29="Low",0.12)</f>
        <v>0.61</v>
      </c>
      <c r="X29" cm="1">
        <f t="array" ref="X29">_xlfn.IFS(Raw_Data!Y29="High",0.61,Raw_Data!Y29="Moderate",0.27,Raw_Data!Y29="Low",0.12)</f>
        <v>0.61</v>
      </c>
      <c r="Y29" cm="1">
        <f t="array" ref="Y29">_xlfn.IFS(Raw_Data!Z29="High",0.61,Raw_Data!Z29="Moderate",0.27,Raw_Data!Z29="Low",0.12)</f>
        <v>0.12</v>
      </c>
      <c r="Z29" cm="1">
        <f t="array" ref="Z29">_xlfn.IFS(Raw_Data!AA29="High",0.61,Raw_Data!AA29="Moderate",0.27,Raw_Data!AA29="Low",0.12)</f>
        <v>0.61</v>
      </c>
      <c r="AA29" cm="1">
        <f t="array" ref="AA29">_xlfn.IFS(Raw_Data!AB29="High",0.61,Raw_Data!AB29="Moderate",0.27,Raw_Data!AB29="Low",0.12)</f>
        <v>0.27</v>
      </c>
      <c r="AB29" cm="1">
        <f t="array" ref="AB29">_xlfn.IFS(Raw_Data!AC29="High",0.61,Raw_Data!AC29="Moderate",0.27,Raw_Data!AC29="Low",0.12)</f>
        <v>0.27</v>
      </c>
      <c r="AC29" cm="1">
        <f t="array" ref="AC29">_xlfn.IFS(Raw_Data!AD29="High",0.61,Raw_Data!AD29="Moderate",0.27,Raw_Data!AD29="Low",0.12)</f>
        <v>0.61</v>
      </c>
      <c r="AD29" cm="1">
        <f t="array" ref="AD29">_xlfn.IFS(Raw_Data!AE29="High",0.61,Raw_Data!AE29="Moderate",0.27,Raw_Data!AE29="Low",0.12)</f>
        <v>0.12</v>
      </c>
      <c r="AE29" cm="1">
        <f t="array" ref="AE29">_xlfn.IFS(Raw_Data!AF29="High",0.61,Raw_Data!AF29="Moderate",0.27,Raw_Data!AF29="Low",0.12)</f>
        <v>0.27</v>
      </c>
      <c r="AF29" cm="1">
        <f t="array" ref="AF29">_xlfn.IFS(Raw_Data!AG29="High",0.61,Raw_Data!AG29="Moderate",0.27,Raw_Data!AG29="Low",0.12)</f>
        <v>0.61</v>
      </c>
      <c r="AG29" cm="1">
        <f t="array" ref="AG29">_xlfn.IFS(Raw_Data!AH29="High",0.61,Raw_Data!AH29="Moderate",0.27,Raw_Data!AH29="Low",0.12)</f>
        <v>0.61</v>
      </c>
      <c r="AH29" cm="1">
        <f t="array" ref="AH29">_xlfn.IFS(Raw_Data!AI29="High",0.61,Raw_Data!AI29="Moderate",0.27,Raw_Data!AI29="Low",0.12)</f>
        <v>0.27</v>
      </c>
      <c r="AI29" cm="1">
        <f t="array" ref="AI29">_xlfn.IFS(Raw_Data!AJ29="High",0.61,Raw_Data!AJ29="Moderate",0.27,Raw_Data!AJ29="Low",0.12)</f>
        <v>0.61</v>
      </c>
      <c r="AJ29" cm="1">
        <f t="array" ref="AJ29">_xlfn.IFS(Raw_Data!AK29="High",0.61,Raw_Data!AK29="Moderate",0.27,Raw_Data!AK29="Low",0.12)</f>
        <v>0.27</v>
      </c>
      <c r="AK29" cm="1">
        <f t="array" ref="AK29">_xlfn.IFS(Raw_Data!AL29="High",0.61,Raw_Data!AL29="Moderate",0.27,Raw_Data!AL29="Low",0.12)</f>
        <v>0.61</v>
      </c>
      <c r="AL29" cm="1">
        <f t="array" ref="AL29">_xlfn.IFS(Raw_Data!AM29="High",0.61,Raw_Data!AM29="Moderate",0.27,Raw_Data!AM29="Low",0.12)</f>
        <v>0.61</v>
      </c>
      <c r="AM29" cm="1">
        <f t="array" ref="AM29">_xlfn.IFS(Raw_Data!AN29="High",0.61,Raw_Data!AN29="Moderate",0.27,Raw_Data!AN29="Low",0.12)</f>
        <v>0.61</v>
      </c>
      <c r="AN29" cm="1">
        <f t="array" ref="AN29">_xlfn.IFS(Raw_Data!AO29="High",0.61,Raw_Data!AO29="Moderate",0.27,Raw_Data!AO29="Low",0.12)</f>
        <v>0.27</v>
      </c>
      <c r="AO29" cm="1">
        <f t="array" ref="AO29">_xlfn.IFS(Raw_Data!AP29="High",0.61,Raw_Data!AP29="Moderate",0.27,Raw_Data!AP29="Low",0.12)</f>
        <v>0.12</v>
      </c>
      <c r="AP29" cm="1">
        <f t="array" ref="AP29">_xlfn.IFS(Raw_Data!AQ29="High",0.61,Raw_Data!AQ29="Moderate",0.27,Raw_Data!AQ29="Low",0.12)</f>
        <v>0.61</v>
      </c>
      <c r="AQ29" cm="1">
        <f t="array" ref="AQ29">_xlfn.IFS(Raw_Data!AR29="High",0.61,Raw_Data!AR29="Moderate",0.27,Raw_Data!AR29="Low",0.12)</f>
        <v>0.12</v>
      </c>
      <c r="AR29" cm="1">
        <f t="array" ref="AR29">_xlfn.IFS(Raw_Data!AS29="High",0.61,Raw_Data!AS29="Moderate",0.27,Raw_Data!AS29="Low",0.12)</f>
        <v>0.12</v>
      </c>
      <c r="AS29" cm="1">
        <f t="array" ref="AS29">_xlfn.IFS(Raw_Data!AT29="High",0.61,Raw_Data!AT29="Moderate",0.27,Raw_Data!AT29="Low",0.12)</f>
        <v>0.61</v>
      </c>
      <c r="AT29" cm="1">
        <f t="array" ref="AT29">_xlfn.IFS(Raw_Data!AU29="High",0.61,Raw_Data!AU29="Moderate",0.27,Raw_Data!AU29="Low",0.12)</f>
        <v>0.61</v>
      </c>
      <c r="AU29" cm="1">
        <f t="array" ref="AU29">_xlfn.IFS(Raw_Data!AV29="High",0.61,Raw_Data!AV29="Moderate",0.27,Raw_Data!AV29="Low",0.12)</f>
        <v>0.61</v>
      </c>
      <c r="AV29" cm="1">
        <f t="array" ref="AV29">_xlfn.IFS(Raw_Data!AW29="High",0.61,Raw_Data!AW29="Moderate",0.27,Raw_Data!AW29="Low",0.12)</f>
        <v>0.61</v>
      </c>
      <c r="AW29" cm="1">
        <f t="array" ref="AW29">_xlfn.IFS(Raw_Data!AX29="High",0.61,Raw_Data!AX29="Moderate",0.27,Raw_Data!AX29="Low",0.12)</f>
        <v>0.61</v>
      </c>
      <c r="AX29" cm="1">
        <f t="array" ref="AX29">_xlfn.IFS(Raw_Data!AY29="High",0.61,Raw_Data!AY29="Moderate",0.27,Raw_Data!AY29="Low",0.12)</f>
        <v>0.27</v>
      </c>
      <c r="AY29" cm="1">
        <f t="array" ref="AY29">_xlfn.IFS(Raw_Data!AZ29="High",0.61,Raw_Data!AZ29="Moderate",0.27,Raw_Data!AZ29="Low",0.12)</f>
        <v>0.61</v>
      </c>
      <c r="AZ29" cm="1">
        <f t="array" ref="AZ29">_xlfn.IFS(Raw_Data!BA29="High",0.61,Raw_Data!BA29="Moderate",0.27,Raw_Data!BA29="Low",0.12)</f>
        <v>0.61</v>
      </c>
      <c r="BA29" cm="1">
        <f t="array" ref="BA29">_xlfn.IFS(Raw_Data!BB29="High",0.61,Raw_Data!BB29="Moderate",0.27,Raw_Data!BB29="Low",0.12)</f>
        <v>0.61</v>
      </c>
      <c r="BB29" cm="1">
        <f t="array" ref="BB29">_xlfn.IFS(Raw_Data!BC29="High",0.61,Raw_Data!BC29="Moderate",0.27,Raw_Data!BC29="Low",0.12)</f>
        <v>0.61</v>
      </c>
      <c r="BC29" cm="1">
        <f t="array" ref="BC29">_xlfn.IFS(Raw_Data!BD29="High",0.61,Raw_Data!BD29="Moderate",0.27,Raw_Data!BD29="Low",0.12)</f>
        <v>0.27</v>
      </c>
      <c r="BD29" cm="1">
        <f t="array" ref="BD29">_xlfn.IFS(Raw_Data!BE29="High",0.61,Raw_Data!BE29="Moderate",0.27,Raw_Data!BE29="Low",0.12)</f>
        <v>0.27</v>
      </c>
      <c r="BE29" cm="1">
        <f t="array" ref="BE29">_xlfn.IFS(Raw_Data!BF29="High",0.61,Raw_Data!BF29="Moderate",0.27,Raw_Data!BF29="Low",0.12)</f>
        <v>0.12</v>
      </c>
      <c r="BF29" cm="1">
        <f t="array" ref="BF29">_xlfn.IFS(Raw_Data!BG29="High",0.61,Raw_Data!BG29="Moderate",0.27,Raw_Data!BG29="Low",0.12)</f>
        <v>0.27</v>
      </c>
      <c r="BG29" cm="1">
        <f t="array" ref="BG29">_xlfn.IFS(Raw_Data!BH29="High",0.61,Raw_Data!BH29="Moderate",0.27,Raw_Data!BH29="Low",0.12)</f>
        <v>0.27</v>
      </c>
      <c r="BH29" cm="1">
        <f t="array" ref="BH29">_xlfn.IFS(Raw_Data!BI29="High",0.61,Raw_Data!BI29="Moderate",0.27,Raw_Data!BI29="Low",0.12)</f>
        <v>0.27</v>
      </c>
      <c r="BI29" cm="1">
        <f t="array" ref="BI29">_xlfn.IFS(Raw_Data!BJ29="High",0.61,Raw_Data!BJ29="Moderate",0.27,Raw_Data!BJ29="Low",0.12)</f>
        <v>0.61</v>
      </c>
      <c r="BJ29" cm="1">
        <f t="array" ref="BJ29">_xlfn.IFS(Raw_Data!BK29="High",0.61,Raw_Data!BK29="Moderate",0.27,Raw_Data!BK29="Low",0.12)</f>
        <v>0.27</v>
      </c>
      <c r="BK29" cm="1">
        <f t="array" ref="BK29">_xlfn.IFS(Raw_Data!BL29="High",0.61,Raw_Data!BL29="Moderate",0.27,Raw_Data!BL29="Low",0.12)</f>
        <v>0.61</v>
      </c>
      <c r="BL29" cm="1">
        <f t="array" ref="BL29">_xlfn.IFS(Raw_Data!BM29="High",0.61,Raw_Data!BM29="Moderate",0.27,Raw_Data!BM29="Low",0.12)</f>
        <v>0.61</v>
      </c>
      <c r="BM29" cm="1">
        <f t="array" ref="BM29">_xlfn.IFS(Raw_Data!BN29="High",0.61,Raw_Data!BN29="Moderate",0.27,Raw_Data!BN29="Low",0.12)</f>
        <v>0.12</v>
      </c>
      <c r="BN29" cm="1">
        <f t="array" ref="BN29">_xlfn.IFS(Raw_Data!BO29="High",0.61,Raw_Data!BO29="Moderate",0.27,Raw_Data!BO29="Low",0.12)</f>
        <v>0.61</v>
      </c>
      <c r="BO29" cm="1">
        <f t="array" ref="BO29">_xlfn.IFS(Raw_Data!BP29="High",0.61,Raw_Data!BP29="Moderate",0.27,Raw_Data!BP29="Low",0.12)</f>
        <v>0.61</v>
      </c>
      <c r="BP29" cm="1">
        <f t="array" ref="BP29">_xlfn.IFS(Raw_Data!BQ29="High",0.61,Raw_Data!BQ29="Moderate",0.27,Raw_Data!BQ29="Low",0.12)</f>
        <v>0.61</v>
      </c>
      <c r="BQ29" cm="1">
        <f t="array" ref="BQ29">_xlfn.IFS(Raw_Data!BR29="High",0.61,Raw_Data!BR29="Moderate",0.27,Raw_Data!BR29="Low",0.12)</f>
        <v>0.12</v>
      </c>
      <c r="BR29" cm="1">
        <f t="array" ref="BR29">_xlfn.IFS(Raw_Data!BS29="High",0.61,Raw_Data!BS29="Moderate",0.27,Raw_Data!BS29="Low",0.12)</f>
        <v>0.27</v>
      </c>
      <c r="BS29" cm="1">
        <f t="array" ref="BS29">_xlfn.IFS(Raw_Data!BT29="High",0.61,Raw_Data!BT29="Moderate",0.27,Raw_Data!BT29="Low",0.12)</f>
        <v>0.61</v>
      </c>
      <c r="BT29" cm="1">
        <f t="array" ref="BT29">_xlfn.IFS(Raw_Data!BU29="High",0.61,Raw_Data!BU29="Moderate",0.27,Raw_Data!BU29="Low",0.12)</f>
        <v>0.61</v>
      </c>
      <c r="BU29" cm="1">
        <f t="array" ref="BU29">_xlfn.IFS(Raw_Data!BV29="High",0.61,Raw_Data!BV29="Moderate",0.27,Raw_Data!BV29="Low",0.12)</f>
        <v>0.61</v>
      </c>
      <c r="BV29" cm="1">
        <f t="array" ref="BV29">_xlfn.IFS(Raw_Data!BW29="High",0.61,Raw_Data!BW29="Moderate",0.27,Raw_Data!BW29="Low",0.12)</f>
        <v>0.12</v>
      </c>
      <c r="BW29" cm="1">
        <f t="array" ref="BW29">_xlfn.IFS(Raw_Data!BX29="High",0.61,Raw_Data!BX29="Moderate",0.27,Raw_Data!BX29="Low",0.12)</f>
        <v>0.27</v>
      </c>
      <c r="BX29" cm="1">
        <f t="array" ref="BX29">_xlfn.IFS(Raw_Data!BY29="High",0.61,Raw_Data!BY29="Moderate",0.27,Raw_Data!BY29="Low",0.12)</f>
        <v>0.61</v>
      </c>
      <c r="BY29" cm="1">
        <f t="array" ref="BY29">_xlfn.IFS(Raw_Data!BZ29="High",0.61,Raw_Data!BZ29="Moderate",0.27,Raw_Data!BZ29="Low",0.12)</f>
        <v>0.27</v>
      </c>
      <c r="BZ29" cm="1">
        <f t="array" ref="BZ29">_xlfn.IFS(Raw_Data!CA29="High",0.61,Raw_Data!CA29="Moderate",0.27,Raw_Data!CA29="Low",0.12)</f>
        <v>0.61</v>
      </c>
      <c r="CA29" cm="1">
        <f t="array" ref="CA29">_xlfn.IFS(Raw_Data!CB29="High",0.61,Raw_Data!CB29="Moderate",0.27,Raw_Data!CB29="Low",0.12)</f>
        <v>0.27</v>
      </c>
      <c r="CB29" cm="1">
        <f t="array" ref="CB29">_xlfn.IFS(Raw_Data!CC29="High",0.61,Raw_Data!CC29="Moderate",0.27,Raw_Data!CC29="Low",0.12)</f>
        <v>0.27</v>
      </c>
      <c r="CC29" cm="1">
        <f t="array" ref="CC29">_xlfn.IFS(Raw_Data!CD29="High",0.61,Raw_Data!CD29="Moderate",0.27,Raw_Data!CD29="Low",0.12)</f>
        <v>0.27</v>
      </c>
      <c r="CD29" cm="1">
        <f t="array" ref="CD29">_xlfn.IFS(Raw_Data!CE29="High",0.61,Raw_Data!CE29="Moderate",0.27,Raw_Data!CE29="Low",0.12)</f>
        <v>0.27</v>
      </c>
      <c r="CE29" cm="1">
        <f t="array" ref="CE29">_xlfn.IFS(Raw_Data!CF29="High",0.61,Raw_Data!CF29="Moderate",0.27,Raw_Data!CF29="Low",0.12)</f>
        <v>0.27</v>
      </c>
      <c r="CF29" cm="1">
        <f t="array" ref="CF29">_xlfn.IFS(Raw_Data!CG29="High",0.61,Raw_Data!CG29="Moderate",0.27,Raw_Data!CG29="Low",0.12)</f>
        <v>0.12</v>
      </c>
      <c r="CG29" cm="1">
        <f t="array" ref="CG29">_xlfn.IFS(Raw_Data!CH29="High",0.61,Raw_Data!CH29="Moderate",0.27,Raw_Data!CH29="Low",0.12)</f>
        <v>0.12</v>
      </c>
      <c r="CH29" cm="1">
        <f t="array" ref="CH29">_xlfn.IFS(Raw_Data!CI29="High",0.61,Raw_Data!CI29="Moderate",0.27,Raw_Data!CI29="Low",0.12)</f>
        <v>0.12</v>
      </c>
      <c r="CI29" cm="1">
        <f t="array" ref="CI29">_xlfn.IFS(Raw_Data!CJ29="High",0.61,Raw_Data!CJ29="Moderate",0.27,Raw_Data!CJ29="Low",0.12)</f>
        <v>0.12</v>
      </c>
      <c r="CJ29" cm="1">
        <f t="array" ref="CJ29">_xlfn.IFS(Raw_Data!CK29="High",0.61,Raw_Data!CK29="Moderate",0.27,Raw_Data!CK29="Low",0.12)</f>
        <v>0.12</v>
      </c>
      <c r="CK29" cm="1">
        <f t="array" ref="CK29">_xlfn.IFS(Raw_Data!CL29="High",0.61,Raw_Data!CL29="Moderate",0.27,Raw_Data!CL29="Low",0.12)</f>
        <v>0.12</v>
      </c>
      <c r="CL29" cm="1">
        <f t="array" ref="CL29">_xlfn.IFS(Raw_Data!CM29="High",0.61,Raw_Data!CM29="Moderate",0.27,Raw_Data!CM29="Low",0.12)</f>
        <v>0.61</v>
      </c>
      <c r="CM29" cm="1">
        <f t="array" ref="CM29">_xlfn.IFS(Raw_Data!CN29="High",0.61,Raw_Data!CN29="Moderate",0.27,Raw_Data!CN29="Low",0.12)</f>
        <v>0.27</v>
      </c>
      <c r="CN29" cm="1">
        <f t="array" ref="CN29">_xlfn.IFS(Raw_Data!CO29="High",0.61,Raw_Data!CO29="Moderate",0.27,Raw_Data!CO29="Low",0.12)</f>
        <v>0.61</v>
      </c>
      <c r="CO29" cm="1">
        <f t="array" ref="CO29">_xlfn.IFS(Raw_Data!CP29="High",0.61,Raw_Data!CP29="Moderate",0.27,Raw_Data!CP29="Low",0.12)</f>
        <v>0.61</v>
      </c>
      <c r="CP29" cm="1">
        <f t="array" ref="CP29">_xlfn.IFS(Raw_Data!CQ29="High",0.61,Raw_Data!CQ29="Moderate",0.27,Raw_Data!CQ29="Low",0.12)</f>
        <v>0.27</v>
      </c>
      <c r="CQ29" cm="1">
        <f t="array" ref="CQ29">_xlfn.IFS(Raw_Data!CR29="High",0.61,Raw_Data!CR29="Moderate",0.27,Raw_Data!CR29="Low",0.12)</f>
        <v>0.27</v>
      </c>
      <c r="CR29" cm="1">
        <f t="array" ref="CR29">_xlfn.IFS(Raw_Data!CS29="High",0.61,Raw_Data!CS29="Moderate",0.27,Raw_Data!CS29="Low",0.12)</f>
        <v>0.27</v>
      </c>
      <c r="CS29" cm="1">
        <f t="array" ref="CS29">_xlfn.IFS(Raw_Data!CT29="High",0.61,Raw_Data!CT29="Moderate",0.27,Raw_Data!CT29="Low",0.12)</f>
        <v>0.12</v>
      </c>
      <c r="CT29" cm="1">
        <f t="array" ref="CT29">_xlfn.IFS(Raw_Data!CU29="High",0.61,Raw_Data!CU29="Moderate",0.27,Raw_Data!CU29="Low",0.12)</f>
        <v>0.12</v>
      </c>
      <c r="CU29" cm="1">
        <f t="array" ref="CU29">_xlfn.IFS(Raw_Data!CV29="High",0.61,Raw_Data!CV29="Moderate",0.27,Raw_Data!CV29="Low",0.12)</f>
        <v>0.12</v>
      </c>
      <c r="CV29" cm="1">
        <f t="array" ref="CV29">_xlfn.IFS(Raw_Data!CW29="High",0.61,Raw_Data!CW29="Moderate",0.27,Raw_Data!CW29="Low",0.12)</f>
        <v>0.27</v>
      </c>
      <c r="CW29" cm="1">
        <f t="array" ref="CW29">_xlfn.IFS(Raw_Data!CX29="High",0.61,Raw_Data!CX29="Moderate",0.27,Raw_Data!CX29="Low",0.12)</f>
        <v>0.27</v>
      </c>
      <c r="CX29" cm="1">
        <f t="array" ref="CX29">_xlfn.IFS(Raw_Data!CY29="High",0.61,Raw_Data!CY29="Moderate",0.27,Raw_Data!CY29="Low",0.12)</f>
        <v>0.61</v>
      </c>
      <c r="CY29" cm="1">
        <f t="array" ref="CY29">_xlfn.IFS(Raw_Data!CZ29="High",0.61,Raw_Data!CZ29="Moderate",0.27,Raw_Data!CZ29="Low",0.12)</f>
        <v>0.61</v>
      </c>
      <c r="CZ29" cm="1">
        <f t="array" ref="CZ29">_xlfn.IFS(Raw_Data!DA29="High",0.61,Raw_Data!DA29="Moderate",0.27,Raw_Data!DA29="Low",0.12)</f>
        <v>0.12</v>
      </c>
      <c r="DA29" cm="1">
        <f t="array" ref="DA29">_xlfn.IFS(Raw_Data!DB29="High",0.61,Raw_Data!DB29="Moderate",0.27,Raw_Data!DB29="Low",0.12)</f>
        <v>0.61</v>
      </c>
      <c r="DB29" cm="1">
        <f t="array" ref="DB29">_xlfn.IFS(Raw_Data!DC29="High",0.61,Raw_Data!DC29="Moderate",0.27,Raw_Data!DC29="Low",0.12)</f>
        <v>0.61</v>
      </c>
      <c r="DC29" cm="1">
        <f t="array" ref="DC29">_xlfn.IFS(Raw_Data!DD29="High",0.61,Raw_Data!DD29="Moderate",0.27,Raw_Data!DD29="Low",0.12)</f>
        <v>0.27</v>
      </c>
      <c r="DD29" cm="1">
        <f t="array" ref="DD29">_xlfn.IFS(Raw_Data!DE29="High",0.61,Raw_Data!DE29="Moderate",0.27,Raw_Data!DE29="Low",0.12)</f>
        <v>0.61</v>
      </c>
      <c r="DE29" cm="1">
        <f t="array" ref="DE29">_xlfn.IFS(Raw_Data!DF29="High",0.61,Raw_Data!DF29="Moderate",0.27,Raw_Data!DF29="Low",0.12)</f>
        <v>0.61</v>
      </c>
      <c r="DF29" cm="1">
        <f t="array" ref="DF29">_xlfn.IFS(Raw_Data!DG29="High",0.61,Raw_Data!DG29="Moderate",0.27,Raw_Data!DG29="Low",0.12)</f>
        <v>0.12</v>
      </c>
      <c r="DG29" cm="1">
        <f t="array" ref="DG29">_xlfn.IFS(Raw_Data!DH29="High",0.61,Raw_Data!DH29="Moderate",0.27,Raw_Data!DH29="Low",0.12)</f>
        <v>0.61</v>
      </c>
      <c r="DH29" cm="1">
        <f t="array" ref="DH29">_xlfn.IFS(Raw_Data!DI29="High",0.61,Raw_Data!DI29="Moderate",0.27,Raw_Data!DI29="Low",0.12)</f>
        <v>0.61</v>
      </c>
      <c r="DI29" cm="1">
        <f t="array" ref="DI29">_xlfn.IFS(Raw_Data!DJ29="High",0.61,Raw_Data!DJ29="Moderate",0.27,Raw_Data!DJ29="Low",0.12)</f>
        <v>0.61</v>
      </c>
      <c r="DJ29" cm="1">
        <f t="array" ref="DJ29">_xlfn.IFS(Raw_Data!DK29="High",0.61,Raw_Data!DK29="Moderate",0.27,Raw_Data!DK29="Low",0.12)</f>
        <v>0.61</v>
      </c>
      <c r="DK29" cm="1">
        <f t="array" ref="DK29">_xlfn.IFS(Raw_Data!DL29="High",0.61,Raw_Data!DL29="Moderate",0.27,Raw_Data!DL29="Low",0.12)</f>
        <v>0.27</v>
      </c>
      <c r="DL29" cm="1">
        <f t="array" ref="DL29">_xlfn.IFS(Raw_Data!DM29="High",0.61,Raw_Data!DM29="Moderate",0.27,Raw_Data!DM29="Low",0.12)</f>
        <v>0.27</v>
      </c>
      <c r="DM29" cm="1">
        <f t="array" ref="DM29">_xlfn.IFS(Raw_Data!DN29="High",0.61,Raw_Data!DN29="Moderate",0.27,Raw_Data!DN29="Low",0.12)</f>
        <v>0.27</v>
      </c>
      <c r="DN29" cm="1">
        <f t="array" ref="DN29">_xlfn.IFS(Raw_Data!DO29="High",0.61,Raw_Data!DO29="Moderate",0.27,Raw_Data!DO29="Low",0.12)</f>
        <v>0.61</v>
      </c>
      <c r="DO29" cm="1">
        <f t="array" ref="DO29">_xlfn.IFS(Raw_Data!DP29="High",0.61,Raw_Data!DP29="Moderate",0.27,Raw_Data!DP29="Low",0.12)</f>
        <v>0.27</v>
      </c>
      <c r="DP29" cm="1">
        <f t="array" ref="DP29">_xlfn.IFS(Raw_Data!DQ29="High",0.61,Raw_Data!DQ29="Moderate",0.27,Raw_Data!DQ29="Low",0.12)</f>
        <v>0.12</v>
      </c>
      <c r="DQ29" cm="1">
        <f t="array" ref="DQ29">_xlfn.IFS(Raw_Data!DR29="High",0.61,Raw_Data!DR29="Moderate",0.27,Raw_Data!DR29="Low",0.12)</f>
        <v>0.61</v>
      </c>
      <c r="DR29" cm="1">
        <f t="array" ref="DR29">_xlfn.IFS(Raw_Data!DS29="High",0.61,Raw_Data!DS29="Moderate",0.27,Raw_Data!DS29="Low",0.12)</f>
        <v>0.27</v>
      </c>
      <c r="DS29" cm="1">
        <f t="array" ref="DS29">_xlfn.IFS(Raw_Data!DT29="High",0.61,Raw_Data!DT29="Moderate",0.27,Raw_Data!DT29="Low",0.12)</f>
        <v>0.27</v>
      </c>
      <c r="DT29" cm="1">
        <f t="array" ref="DT29">_xlfn.IFS(Raw_Data!DU29="High",0.61,Raw_Data!DU29="Moderate",0.27,Raw_Data!DU29="Low",0.12)</f>
        <v>0.61</v>
      </c>
      <c r="DU29" cm="1">
        <f t="array" ref="DU29">_xlfn.IFS(Raw_Data!DV29="High",0.61,Raw_Data!DV29="Moderate",0.27,Raw_Data!DV29="Low",0.12)</f>
        <v>0.12</v>
      </c>
      <c r="DV29">
        <f t="shared" si="0"/>
        <v>0.39299999999999985</v>
      </c>
    </row>
    <row r="30" spans="1:126" s="11" customFormat="1" x14ac:dyDescent="0.2">
      <c r="A30" s="11" t="s">
        <v>157</v>
      </c>
      <c r="B30" s="11" t="str">
        <f>Raw_Data!C30</f>
        <v>USA</v>
      </c>
      <c r="C30" s="11" t="str">
        <f>Raw_Data!D30</f>
        <v>Researcher</v>
      </c>
      <c r="D30" s="11" t="str">
        <f>Raw_Data!E30</f>
        <v>Not involved at all</v>
      </c>
      <c r="E30" s="11" t="str">
        <f>Raw_Data!F30</f>
        <v>Somewhat involved</v>
      </c>
      <c r="F30" s="11" cm="1">
        <f t="array" ref="F30">_xlfn.IFS(Raw_Data!G30="High",0.61,Raw_Data!G30="Moderate",0.27,Raw_Data!G30="Low",0.12)</f>
        <v>0.61</v>
      </c>
      <c r="G30" s="11" cm="1">
        <f t="array" ref="G30">_xlfn.IFS(Raw_Data!H30="High",0.61,Raw_Data!H30="Moderate",0.27,Raw_Data!H30="Low",0.12)</f>
        <v>0.61</v>
      </c>
      <c r="H30" s="11" cm="1">
        <f t="array" ref="H30">_xlfn.IFS(Raw_Data!I30="High",0.61,Raw_Data!I30="Moderate",0.27,Raw_Data!I30="Low",0.12)</f>
        <v>0.27</v>
      </c>
      <c r="I30" s="11" cm="1">
        <f t="array" ref="I30">_xlfn.IFS(Raw_Data!J30="High",0.61,Raw_Data!J30="Moderate",0.27,Raw_Data!J30="Low",0.12)</f>
        <v>0.61</v>
      </c>
      <c r="J30" s="11" cm="1">
        <f t="array" ref="J30">_xlfn.IFS(Raw_Data!K30="High",0.61,Raw_Data!K30="Moderate",0.27,Raw_Data!K30="Low",0.12)</f>
        <v>0.12</v>
      </c>
      <c r="K30" s="11" cm="1">
        <f t="array" ref="K30">_xlfn.IFS(Raw_Data!L30="High",0.61,Raw_Data!L30="Moderate",0.27,Raw_Data!L30="Low",0.12)</f>
        <v>0.61</v>
      </c>
      <c r="L30" s="11" cm="1">
        <f t="array" ref="L30">_xlfn.IFS(Raw_Data!M30="High",0.61,Raw_Data!M30="Moderate",0.27,Raw_Data!M30="Low",0.12)</f>
        <v>0.61</v>
      </c>
      <c r="M30" s="11" cm="1">
        <f t="array" ref="M30">_xlfn.IFS(Raw_Data!N30="High",0.61,Raw_Data!N30="Moderate",0.27,Raw_Data!N30="Low",0.12)</f>
        <v>0.27</v>
      </c>
      <c r="N30" s="11" cm="1">
        <f t="array" ref="N30">_xlfn.IFS(Raw_Data!O30="High",0.61,Raw_Data!O30="Moderate",0.27,Raw_Data!O30="Low",0.12)</f>
        <v>0.27</v>
      </c>
      <c r="O30" s="11" cm="1">
        <f t="array" ref="O30">_xlfn.IFS(Raw_Data!P30="High",0.61,Raw_Data!P30="Moderate",0.27,Raw_Data!P30="Low",0.12)</f>
        <v>0.27</v>
      </c>
      <c r="P30" s="11" cm="1">
        <f t="array" ref="P30">_xlfn.IFS(Raw_Data!Q30="High",0.61,Raw_Data!Q30="Moderate",0.27,Raw_Data!Q30="Low",0.12)</f>
        <v>0.12</v>
      </c>
      <c r="Q30" s="11" cm="1">
        <f t="array" ref="Q30">_xlfn.IFS(Raw_Data!R30="High",0.61,Raw_Data!R30="Moderate",0.27,Raw_Data!R30="Low",0.12)</f>
        <v>0.27</v>
      </c>
      <c r="R30" s="11" cm="1">
        <f t="array" ref="R30">_xlfn.IFS(Raw_Data!S30="High",0.61,Raw_Data!S30="Moderate",0.27,Raw_Data!S30="Low",0.12)</f>
        <v>0.27</v>
      </c>
      <c r="S30" s="11" cm="1">
        <f t="array" ref="S30">_xlfn.IFS(Raw_Data!T30="High",0.61,Raw_Data!T30="Moderate",0.27,Raw_Data!T30="Low",0.12)</f>
        <v>0.12</v>
      </c>
      <c r="T30" s="11" cm="1">
        <f t="array" ref="T30">_xlfn.IFS(Raw_Data!U30="High",0.61,Raw_Data!U30="Moderate",0.27,Raw_Data!U30="Low",0.12)</f>
        <v>0.12</v>
      </c>
      <c r="U30" s="11" cm="1">
        <f t="array" ref="U30">_xlfn.IFS(Raw_Data!V30="High",0.61,Raw_Data!V30="Moderate",0.27,Raw_Data!V30="Low",0.12)</f>
        <v>0.27</v>
      </c>
      <c r="V30" s="11" cm="1">
        <f t="array" ref="V30">_xlfn.IFS(Raw_Data!W30="High",0.61,Raw_Data!W30="Moderate",0.27,Raw_Data!W30="Low",0.12)</f>
        <v>0.61</v>
      </c>
      <c r="W30" s="11" cm="1">
        <f t="array" ref="W30">_xlfn.IFS(Raw_Data!X30="High",0.61,Raw_Data!X30="Moderate",0.27,Raw_Data!X30="Low",0.12)</f>
        <v>0.27</v>
      </c>
      <c r="X30" s="11" cm="1">
        <f t="array" ref="X30">_xlfn.IFS(Raw_Data!Y30="High",0.61,Raw_Data!Y30="Moderate",0.27,Raw_Data!Y30="Low",0.12)</f>
        <v>0.12</v>
      </c>
      <c r="Y30" s="11" cm="1">
        <f t="array" ref="Y30">_xlfn.IFS(Raw_Data!Z30="High",0.61,Raw_Data!Z30="Moderate",0.27,Raw_Data!Z30="Low",0.12)</f>
        <v>0.12</v>
      </c>
      <c r="Z30" s="11" cm="1">
        <f t="array" ref="Z30">_xlfn.IFS(Raw_Data!AA30="High",0.61,Raw_Data!AA30="Moderate",0.27,Raw_Data!AA30="Low",0.12)</f>
        <v>0.27</v>
      </c>
      <c r="AA30" s="11" cm="1">
        <f t="array" ref="AA30">_xlfn.IFS(Raw_Data!AB30="High",0.61,Raw_Data!AB30="Moderate",0.27,Raw_Data!AB30="Low",0.12)</f>
        <v>0.27</v>
      </c>
      <c r="AB30" s="11" cm="1">
        <f t="array" ref="AB30">_xlfn.IFS(Raw_Data!AC30="High",0.61,Raw_Data!AC30="Moderate",0.27,Raw_Data!AC30="Low",0.12)</f>
        <v>0.27</v>
      </c>
      <c r="AC30" s="11" cm="1">
        <f t="array" ref="AC30">_xlfn.IFS(Raw_Data!AD30="High",0.61,Raw_Data!AD30="Moderate",0.27,Raw_Data!AD30="Low",0.12)</f>
        <v>0.27</v>
      </c>
      <c r="AD30" s="11" cm="1">
        <f t="array" ref="AD30">_xlfn.IFS(Raw_Data!AE30="High",0.61,Raw_Data!AE30="Moderate",0.27,Raw_Data!AE30="Low",0.12)</f>
        <v>0.12</v>
      </c>
      <c r="AE30" s="11" cm="1">
        <f t="array" ref="AE30">_xlfn.IFS(Raw_Data!AF30="High",0.61,Raw_Data!AF30="Moderate",0.27,Raw_Data!AF30="Low",0.12)</f>
        <v>0.27</v>
      </c>
      <c r="AF30" s="11" cm="1">
        <f t="array" ref="AF30">_xlfn.IFS(Raw_Data!AG30="High",0.61,Raw_Data!AG30="Moderate",0.27,Raw_Data!AG30="Low",0.12)</f>
        <v>0.61</v>
      </c>
      <c r="AG30" s="11" cm="1">
        <f t="array" ref="AG30">_xlfn.IFS(Raw_Data!AH30="High",0.61,Raw_Data!AH30="Moderate",0.27,Raw_Data!AH30="Low",0.12)</f>
        <v>0.27</v>
      </c>
      <c r="AH30" s="11" cm="1">
        <f t="array" ref="AH30">_xlfn.IFS(Raw_Data!AI30="High",0.61,Raw_Data!AI30="Moderate",0.27,Raw_Data!AI30="Low",0.12)</f>
        <v>0.12</v>
      </c>
      <c r="AI30" s="11" cm="1">
        <f t="array" ref="AI30">_xlfn.IFS(Raw_Data!AJ30="High",0.61,Raw_Data!AJ30="Moderate",0.27,Raw_Data!AJ30="Low",0.12)</f>
        <v>0.12</v>
      </c>
      <c r="AJ30" s="11" cm="1">
        <f t="array" ref="AJ30">_xlfn.IFS(Raw_Data!AK30="High",0.61,Raw_Data!AK30="Moderate",0.27,Raw_Data!AK30="Low",0.12)</f>
        <v>0.61</v>
      </c>
      <c r="AK30" s="11" cm="1">
        <f t="array" ref="AK30">_xlfn.IFS(Raw_Data!AL30="High",0.61,Raw_Data!AL30="Moderate",0.27,Raw_Data!AL30="Low",0.12)</f>
        <v>0.61</v>
      </c>
      <c r="AL30" s="11" cm="1">
        <f t="array" ref="AL30">_xlfn.IFS(Raw_Data!AM30="High",0.61,Raw_Data!AM30="Moderate",0.27,Raw_Data!AM30="Low",0.12)</f>
        <v>0.61</v>
      </c>
      <c r="AM30" s="11" cm="1">
        <f t="array" ref="AM30">_xlfn.IFS(Raw_Data!AN30="High",0.61,Raw_Data!AN30="Moderate",0.27,Raw_Data!AN30="Low",0.12)</f>
        <v>0.61</v>
      </c>
      <c r="AN30" s="11" cm="1">
        <f t="array" ref="AN30">_xlfn.IFS(Raw_Data!AO30="High",0.61,Raw_Data!AO30="Moderate",0.27,Raw_Data!AO30="Low",0.12)</f>
        <v>0.27</v>
      </c>
      <c r="AO30" s="11" cm="1">
        <f t="array" ref="AO30">_xlfn.IFS(Raw_Data!AP30="High",0.61,Raw_Data!AP30="Moderate",0.27,Raw_Data!AP30="Low",0.12)</f>
        <v>0.27</v>
      </c>
      <c r="AP30" s="11" cm="1">
        <f t="array" ref="AP30">_xlfn.IFS(Raw_Data!AQ30="High",0.61,Raw_Data!AQ30="Moderate",0.27,Raw_Data!AQ30="Low",0.12)</f>
        <v>0.61</v>
      </c>
      <c r="AQ30" s="11" cm="1">
        <f t="array" ref="AQ30">_xlfn.IFS(Raw_Data!AR30="High",0.61,Raw_Data!AR30="Moderate",0.27,Raw_Data!AR30="Low",0.12)</f>
        <v>0.27</v>
      </c>
      <c r="AR30" s="11" cm="1">
        <f t="array" ref="AR30">_xlfn.IFS(Raw_Data!AS30="High",0.61,Raw_Data!AS30="Moderate",0.27,Raw_Data!AS30="Low",0.12)</f>
        <v>0.27</v>
      </c>
      <c r="AS30" s="11" cm="1">
        <f t="array" ref="AS30">_xlfn.IFS(Raw_Data!AT30="High",0.61,Raw_Data!AT30="Moderate",0.27,Raw_Data!AT30="Low",0.12)</f>
        <v>0.27</v>
      </c>
      <c r="AT30" s="11" cm="1">
        <f t="array" ref="AT30">_xlfn.IFS(Raw_Data!AU30="High",0.61,Raw_Data!AU30="Moderate",0.27,Raw_Data!AU30="Low",0.12)</f>
        <v>0.61</v>
      </c>
      <c r="AU30" s="11" cm="1">
        <f t="array" ref="AU30">_xlfn.IFS(Raw_Data!AV30="High",0.61,Raw_Data!AV30="Moderate",0.27,Raw_Data!AV30="Low",0.12)</f>
        <v>0.61</v>
      </c>
      <c r="AV30" s="11" cm="1">
        <f t="array" ref="AV30">_xlfn.IFS(Raw_Data!AW30="High",0.61,Raw_Data!AW30="Moderate",0.27,Raw_Data!AW30="Low",0.12)</f>
        <v>0.27</v>
      </c>
      <c r="AW30" s="11" cm="1">
        <f t="array" ref="AW30">_xlfn.IFS(Raw_Data!AX30="High",0.61,Raw_Data!AX30="Moderate",0.27,Raw_Data!AX30="Low",0.12)</f>
        <v>0.12</v>
      </c>
      <c r="AX30" s="11" cm="1">
        <f t="array" ref="AX30">_xlfn.IFS(Raw_Data!AY30="High",0.61,Raw_Data!AY30="Moderate",0.27,Raw_Data!AY30="Low",0.12)</f>
        <v>0.12</v>
      </c>
      <c r="AY30" s="11" cm="1">
        <f t="array" ref="AY30">_xlfn.IFS(Raw_Data!AZ30="High",0.61,Raw_Data!AZ30="Moderate",0.27,Raw_Data!AZ30="Low",0.12)</f>
        <v>0.27</v>
      </c>
      <c r="AZ30" s="11" cm="1">
        <f t="array" ref="AZ30">_xlfn.IFS(Raw_Data!BA30="High",0.61,Raw_Data!BA30="Moderate",0.27,Raw_Data!BA30="Low",0.12)</f>
        <v>0.27</v>
      </c>
      <c r="BA30" s="11" cm="1">
        <f t="array" ref="BA30">_xlfn.IFS(Raw_Data!BB30="High",0.61,Raw_Data!BB30="Moderate",0.27,Raw_Data!BB30="Low",0.12)</f>
        <v>0.27</v>
      </c>
      <c r="BB30" s="11" cm="1">
        <f t="array" ref="BB30">_xlfn.IFS(Raw_Data!BC30="High",0.61,Raw_Data!BC30="Moderate",0.27,Raw_Data!BC30="Low",0.12)</f>
        <v>0.27</v>
      </c>
      <c r="BC30" s="11" cm="1">
        <f t="array" ref="BC30">_xlfn.IFS(Raw_Data!BD30="High",0.61,Raw_Data!BD30="Moderate",0.27,Raw_Data!BD30="Low",0.12)</f>
        <v>0.27</v>
      </c>
      <c r="BD30" s="11" cm="1">
        <f t="array" ref="BD30">_xlfn.IFS(Raw_Data!BE30="High",0.61,Raw_Data!BE30="Moderate",0.27,Raw_Data!BE30="Low",0.12)</f>
        <v>0.27</v>
      </c>
      <c r="BE30" s="11" cm="1">
        <f t="array" ref="BE30">_xlfn.IFS(Raw_Data!BF30="High",0.61,Raw_Data!BF30="Moderate",0.27,Raw_Data!BF30="Low",0.12)</f>
        <v>0.27</v>
      </c>
      <c r="BF30" s="11" cm="1">
        <f t="array" ref="BF30">_xlfn.IFS(Raw_Data!BG30="High",0.61,Raw_Data!BG30="Moderate",0.27,Raw_Data!BG30="Low",0.12)</f>
        <v>0.12</v>
      </c>
      <c r="BG30" s="11" cm="1">
        <f t="array" ref="BG30">_xlfn.IFS(Raw_Data!BH30="High",0.61,Raw_Data!BH30="Moderate",0.27,Raw_Data!BH30="Low",0.12)</f>
        <v>0.12</v>
      </c>
      <c r="BH30" s="11" cm="1">
        <f t="array" ref="BH30">_xlfn.IFS(Raw_Data!BI30="High",0.61,Raw_Data!BI30="Moderate",0.27,Raw_Data!BI30="Low",0.12)</f>
        <v>0.27</v>
      </c>
      <c r="BI30" s="11" cm="1">
        <f t="array" ref="BI30">_xlfn.IFS(Raw_Data!BJ30="High",0.61,Raw_Data!BJ30="Moderate",0.27,Raw_Data!BJ30="Low",0.12)</f>
        <v>0.61</v>
      </c>
      <c r="BJ30" s="11" cm="1">
        <f t="array" ref="BJ30">_xlfn.IFS(Raw_Data!BK30="High",0.61,Raw_Data!BK30="Moderate",0.27,Raw_Data!BK30="Low",0.12)</f>
        <v>0.27</v>
      </c>
      <c r="BK30" s="11" cm="1">
        <f t="array" ref="BK30">_xlfn.IFS(Raw_Data!BL30="High",0.61,Raw_Data!BL30="Moderate",0.27,Raw_Data!BL30="Low",0.12)</f>
        <v>0.12</v>
      </c>
      <c r="BL30" s="11" cm="1">
        <f t="array" ref="BL30">_xlfn.IFS(Raw_Data!BM30="High",0.61,Raw_Data!BM30="Moderate",0.27,Raw_Data!BM30="Low",0.12)</f>
        <v>0.12</v>
      </c>
      <c r="BM30" s="11" cm="1">
        <f t="array" ref="BM30">_xlfn.IFS(Raw_Data!BN30="High",0.61,Raw_Data!BN30="Moderate",0.27,Raw_Data!BN30="Low",0.12)</f>
        <v>0.12</v>
      </c>
      <c r="BN30" s="11" cm="1">
        <f t="array" ref="BN30">_xlfn.IFS(Raw_Data!BO30="High",0.61,Raw_Data!BO30="Moderate",0.27,Raw_Data!BO30="Low",0.12)</f>
        <v>0.61</v>
      </c>
      <c r="BO30" s="11" cm="1">
        <f t="array" ref="BO30">_xlfn.IFS(Raw_Data!BP30="High",0.61,Raw_Data!BP30="Moderate",0.27,Raw_Data!BP30="Low",0.12)</f>
        <v>0.61</v>
      </c>
      <c r="BP30" s="11" cm="1">
        <f t="array" ref="BP30">_xlfn.IFS(Raw_Data!BQ30="High",0.61,Raw_Data!BQ30="Moderate",0.27,Raw_Data!BQ30="Low",0.12)</f>
        <v>0.61</v>
      </c>
      <c r="BQ30" s="11" cm="1">
        <f t="array" ref="BQ30">_xlfn.IFS(Raw_Data!BR30="High",0.61,Raw_Data!BR30="Moderate",0.27,Raw_Data!BR30="Low",0.12)</f>
        <v>0.61</v>
      </c>
      <c r="BR30" s="11" cm="1">
        <f t="array" ref="BR30">_xlfn.IFS(Raw_Data!BS30="High",0.61,Raw_Data!BS30="Moderate",0.27,Raw_Data!BS30="Low",0.12)</f>
        <v>0.12</v>
      </c>
      <c r="BS30" s="11" cm="1">
        <f t="array" ref="BS30">_xlfn.IFS(Raw_Data!BT30="High",0.61,Raw_Data!BT30="Moderate",0.27,Raw_Data!BT30="Low",0.12)</f>
        <v>0.61</v>
      </c>
      <c r="BT30" s="11" cm="1">
        <f t="array" ref="BT30">_xlfn.IFS(Raw_Data!BU30="High",0.61,Raw_Data!BU30="Moderate",0.27,Raw_Data!BU30="Low",0.12)</f>
        <v>0.61</v>
      </c>
      <c r="BU30" s="11" cm="1">
        <f t="array" ref="BU30">_xlfn.IFS(Raw_Data!BV30="High",0.61,Raw_Data!BV30="Moderate",0.27,Raw_Data!BV30="Low",0.12)</f>
        <v>0.61</v>
      </c>
      <c r="BV30" s="11" cm="1">
        <f t="array" ref="BV30">_xlfn.IFS(Raw_Data!BW30="High",0.61,Raw_Data!BW30="Moderate",0.27,Raw_Data!BW30="Low",0.12)</f>
        <v>0.27</v>
      </c>
      <c r="BW30" s="11" cm="1">
        <f t="array" ref="BW30">_xlfn.IFS(Raw_Data!BX30="High",0.61,Raw_Data!BX30="Moderate",0.27,Raw_Data!BX30="Low",0.12)</f>
        <v>0.27</v>
      </c>
      <c r="BX30" s="11" cm="1">
        <f t="array" ref="BX30">_xlfn.IFS(Raw_Data!BY30="High",0.61,Raw_Data!BY30="Moderate",0.27,Raw_Data!BY30="Low",0.12)</f>
        <v>0.61</v>
      </c>
      <c r="BY30" s="11" cm="1">
        <f t="array" ref="BY30">_xlfn.IFS(Raw_Data!BZ30="High",0.61,Raw_Data!BZ30="Moderate",0.27,Raw_Data!BZ30="Low",0.12)</f>
        <v>0.61</v>
      </c>
      <c r="BZ30" s="11" cm="1">
        <f t="array" ref="BZ30">_xlfn.IFS(Raw_Data!CA30="High",0.61,Raw_Data!CA30="Moderate",0.27,Raw_Data!CA30="Low",0.12)</f>
        <v>0.61</v>
      </c>
      <c r="CA30" s="11" cm="1">
        <f t="array" ref="CA30">_xlfn.IFS(Raw_Data!CB30="High",0.61,Raw_Data!CB30="Moderate",0.27,Raw_Data!CB30="Low",0.12)</f>
        <v>0.27</v>
      </c>
      <c r="CB30" s="11" cm="1">
        <f t="array" ref="CB30">_xlfn.IFS(Raw_Data!CC30="High",0.61,Raw_Data!CC30="Moderate",0.27,Raw_Data!CC30="Low",0.12)</f>
        <v>0.27</v>
      </c>
      <c r="CC30" s="11" cm="1">
        <f t="array" ref="CC30">_xlfn.IFS(Raw_Data!CD30="High",0.61,Raw_Data!CD30="Moderate",0.27,Raw_Data!CD30="Low",0.12)</f>
        <v>0.61</v>
      </c>
      <c r="CD30" s="11" cm="1">
        <f t="array" ref="CD30">_xlfn.IFS(Raw_Data!CE30="High",0.61,Raw_Data!CE30="Moderate",0.27,Raw_Data!CE30="Low",0.12)</f>
        <v>0.61</v>
      </c>
      <c r="CE30" s="11" cm="1">
        <f t="array" ref="CE30">_xlfn.IFS(Raw_Data!CF30="High",0.61,Raw_Data!CF30="Moderate",0.27,Raw_Data!CF30="Low",0.12)</f>
        <v>0.61</v>
      </c>
      <c r="CF30" s="11" cm="1">
        <f t="array" ref="CF30">_xlfn.IFS(Raw_Data!CG30="High",0.61,Raw_Data!CG30="Moderate",0.27,Raw_Data!CG30="Low",0.12)</f>
        <v>0.27</v>
      </c>
      <c r="CG30" s="11" cm="1">
        <f t="array" ref="CG30">_xlfn.IFS(Raw_Data!CH30="High",0.61,Raw_Data!CH30="Moderate",0.27,Raw_Data!CH30="Low",0.12)</f>
        <v>0.61</v>
      </c>
      <c r="CH30" s="11" cm="1">
        <f t="array" ref="CH30">_xlfn.IFS(Raw_Data!CI30="High",0.61,Raw_Data!CI30="Moderate",0.27,Raw_Data!CI30="Low",0.12)</f>
        <v>0.27</v>
      </c>
      <c r="CI30" s="11" cm="1">
        <f t="array" ref="CI30">_xlfn.IFS(Raw_Data!CJ30="High",0.61,Raw_Data!CJ30="Moderate",0.27,Raw_Data!CJ30="Low",0.12)</f>
        <v>0.12</v>
      </c>
      <c r="CJ30" s="11" cm="1">
        <f t="array" ref="CJ30">_xlfn.IFS(Raw_Data!CK30="High",0.61,Raw_Data!CK30="Moderate",0.27,Raw_Data!CK30="Low",0.12)</f>
        <v>0.12</v>
      </c>
      <c r="CK30" s="11" cm="1">
        <f t="array" ref="CK30">_xlfn.IFS(Raw_Data!CL30="High",0.61,Raw_Data!CL30="Moderate",0.27,Raw_Data!CL30="Low",0.12)</f>
        <v>0.12</v>
      </c>
      <c r="CL30" s="11" cm="1">
        <f t="array" ref="CL30">_xlfn.IFS(Raw_Data!CM30="High",0.61,Raw_Data!CM30="Moderate",0.27,Raw_Data!CM30="Low",0.12)</f>
        <v>0.12</v>
      </c>
      <c r="CM30" s="11" cm="1">
        <f t="array" ref="CM30">_xlfn.IFS(Raw_Data!CN30="High",0.61,Raw_Data!CN30="Moderate",0.27,Raw_Data!CN30="Low",0.12)</f>
        <v>0.61</v>
      </c>
      <c r="CN30" s="11" cm="1">
        <f t="array" ref="CN30">_xlfn.IFS(Raw_Data!CO30="High",0.61,Raw_Data!CO30="Moderate",0.27,Raw_Data!CO30="Low",0.12)</f>
        <v>0.61</v>
      </c>
      <c r="CO30" s="11" cm="1">
        <f t="array" ref="CO30">_xlfn.IFS(Raw_Data!CP30="High",0.61,Raw_Data!CP30="Moderate",0.27,Raw_Data!CP30="Low",0.12)</f>
        <v>0.27</v>
      </c>
      <c r="CP30" s="11" cm="1">
        <f t="array" ref="CP30">_xlfn.IFS(Raw_Data!CQ30="High",0.61,Raw_Data!CQ30="Moderate",0.27,Raw_Data!CQ30="Low",0.12)</f>
        <v>0.27</v>
      </c>
      <c r="CQ30" s="11" cm="1">
        <f t="array" ref="CQ30">_xlfn.IFS(Raw_Data!CR30="High",0.61,Raw_Data!CR30="Moderate",0.27,Raw_Data!CR30="Low",0.12)</f>
        <v>0.61</v>
      </c>
      <c r="CR30" s="11" cm="1">
        <f t="array" ref="CR30">_xlfn.IFS(Raw_Data!CS30="High",0.61,Raw_Data!CS30="Moderate",0.27,Raw_Data!CS30="Low",0.12)</f>
        <v>0.27</v>
      </c>
      <c r="CS30" s="11" cm="1">
        <f t="array" ref="CS30">_xlfn.IFS(Raw_Data!CT30="High",0.61,Raw_Data!CT30="Moderate",0.27,Raw_Data!CT30="Low",0.12)</f>
        <v>0.27</v>
      </c>
      <c r="CT30" s="11" cm="1">
        <f t="array" ref="CT30">_xlfn.IFS(Raw_Data!CU30="High",0.61,Raw_Data!CU30="Moderate",0.27,Raw_Data!CU30="Low",0.12)</f>
        <v>0.27</v>
      </c>
      <c r="CU30" s="11" cm="1">
        <f t="array" ref="CU30">_xlfn.IFS(Raw_Data!CV30="High",0.61,Raw_Data!CV30="Moderate",0.27,Raw_Data!CV30="Low",0.12)</f>
        <v>0.27</v>
      </c>
      <c r="CV30" s="11" cm="1">
        <f t="array" ref="CV30">_xlfn.IFS(Raw_Data!CW30="High",0.61,Raw_Data!CW30="Moderate",0.27,Raw_Data!CW30="Low",0.12)</f>
        <v>0.27</v>
      </c>
      <c r="CW30" s="11" cm="1">
        <f t="array" ref="CW30">_xlfn.IFS(Raw_Data!CX30="High",0.61,Raw_Data!CX30="Moderate",0.27,Raw_Data!CX30="Low",0.12)</f>
        <v>0.61</v>
      </c>
      <c r="CX30" s="11" cm="1">
        <f t="array" ref="CX30">_xlfn.IFS(Raw_Data!CY30="High",0.61,Raw_Data!CY30="Moderate",0.27,Raw_Data!CY30="Low",0.12)</f>
        <v>0.61</v>
      </c>
      <c r="CY30" s="11" cm="1">
        <f t="array" ref="CY30">_xlfn.IFS(Raw_Data!CZ30="High",0.61,Raw_Data!CZ30="Moderate",0.27,Raw_Data!CZ30="Low",0.12)</f>
        <v>0.61</v>
      </c>
      <c r="CZ30" s="11" cm="1">
        <f t="array" ref="CZ30">_xlfn.IFS(Raw_Data!DA30="High",0.61,Raw_Data!DA30="Moderate",0.27,Raw_Data!DA30="Low",0.12)</f>
        <v>0.27</v>
      </c>
      <c r="DA30" s="11" cm="1">
        <f t="array" ref="DA30">_xlfn.IFS(Raw_Data!DB30="High",0.61,Raw_Data!DB30="Moderate",0.27,Raw_Data!DB30="Low",0.12)</f>
        <v>0.12</v>
      </c>
      <c r="DB30" s="11" cm="1">
        <f t="array" ref="DB30">_xlfn.IFS(Raw_Data!DC30="High",0.61,Raw_Data!DC30="Moderate",0.27,Raw_Data!DC30="Low",0.12)</f>
        <v>0.27</v>
      </c>
      <c r="DC30" s="11" cm="1">
        <f t="array" ref="DC30">_xlfn.IFS(Raw_Data!DD30="High",0.61,Raw_Data!DD30="Moderate",0.27,Raw_Data!DD30="Low",0.12)</f>
        <v>0.12</v>
      </c>
      <c r="DD30" s="11" cm="1">
        <f t="array" ref="DD30">_xlfn.IFS(Raw_Data!DE30="High",0.61,Raw_Data!DE30="Moderate",0.27,Raw_Data!DE30="Low",0.12)</f>
        <v>0.27</v>
      </c>
      <c r="DE30" s="11" cm="1">
        <f t="array" ref="DE30">_xlfn.IFS(Raw_Data!DF30="High",0.61,Raw_Data!DF30="Moderate",0.27,Raw_Data!DF30="Low",0.12)</f>
        <v>0.27</v>
      </c>
      <c r="DF30" s="11" cm="1">
        <f t="array" ref="DF30">_xlfn.IFS(Raw_Data!DG30="High",0.61,Raw_Data!DG30="Moderate",0.27,Raw_Data!DG30="Low",0.12)</f>
        <v>0.61</v>
      </c>
      <c r="DG30" s="11" cm="1">
        <f t="array" ref="DG30">_xlfn.IFS(Raw_Data!DH30="High",0.61,Raw_Data!DH30="Moderate",0.27,Raw_Data!DH30="Low",0.12)</f>
        <v>0.61</v>
      </c>
      <c r="DH30" s="11" cm="1">
        <f t="array" ref="DH30">_xlfn.IFS(Raw_Data!DI30="High",0.61,Raw_Data!DI30="Moderate",0.27,Raw_Data!DI30="Low",0.12)</f>
        <v>0.61</v>
      </c>
      <c r="DI30" s="11" cm="1">
        <f t="array" ref="DI30">_xlfn.IFS(Raw_Data!DJ30="High",0.61,Raw_Data!DJ30="Moderate",0.27,Raw_Data!DJ30="Low",0.12)</f>
        <v>0.61</v>
      </c>
      <c r="DJ30" s="11" cm="1">
        <f t="array" ref="DJ30">_xlfn.IFS(Raw_Data!DK30="High",0.61,Raw_Data!DK30="Moderate",0.27,Raw_Data!DK30="Low",0.12)</f>
        <v>0.27</v>
      </c>
      <c r="DK30" s="11" cm="1">
        <f t="array" ref="DK30">_xlfn.IFS(Raw_Data!DL30="High",0.61,Raw_Data!DL30="Moderate",0.27,Raw_Data!DL30="Low",0.12)</f>
        <v>0.12</v>
      </c>
      <c r="DL30" s="11" cm="1">
        <f t="array" ref="DL30">_xlfn.IFS(Raw_Data!DM30="High",0.61,Raw_Data!DM30="Moderate",0.27,Raw_Data!DM30="Low",0.12)</f>
        <v>0.27</v>
      </c>
      <c r="DM30" s="11" cm="1">
        <f t="array" ref="DM30">_xlfn.IFS(Raw_Data!DN30="High",0.61,Raw_Data!DN30="Moderate",0.27,Raw_Data!DN30="Low",0.12)</f>
        <v>0.27</v>
      </c>
      <c r="DN30" s="11" cm="1">
        <f t="array" ref="DN30">_xlfn.IFS(Raw_Data!DO30="High",0.61,Raw_Data!DO30="Moderate",0.27,Raw_Data!DO30="Low",0.12)</f>
        <v>0.27</v>
      </c>
      <c r="DO30" s="11" cm="1">
        <f t="array" ref="DO30">_xlfn.IFS(Raw_Data!DP30="High",0.61,Raw_Data!DP30="Moderate",0.27,Raw_Data!DP30="Low",0.12)</f>
        <v>0.27</v>
      </c>
      <c r="DP30" s="11" cm="1">
        <f t="array" ref="DP30">_xlfn.IFS(Raw_Data!DQ30="High",0.61,Raw_Data!DQ30="Moderate",0.27,Raw_Data!DQ30="Low",0.12)</f>
        <v>0.27</v>
      </c>
      <c r="DQ30" s="11" cm="1">
        <f t="array" ref="DQ30">_xlfn.IFS(Raw_Data!DR30="High",0.61,Raw_Data!DR30="Moderate",0.27,Raw_Data!DR30="Low",0.12)</f>
        <v>0.61</v>
      </c>
      <c r="DR30" s="11" cm="1">
        <f t="array" ref="DR30">_xlfn.IFS(Raw_Data!DS30="High",0.61,Raw_Data!DS30="Moderate",0.27,Raw_Data!DS30="Low",0.12)</f>
        <v>0.27</v>
      </c>
      <c r="DS30" s="11" cm="1">
        <f t="array" ref="DS30">_xlfn.IFS(Raw_Data!DT30="High",0.61,Raw_Data!DT30="Moderate",0.27,Raw_Data!DT30="Low",0.12)</f>
        <v>0.27</v>
      </c>
      <c r="DT30" s="11" cm="1">
        <f t="array" ref="DT30">_xlfn.IFS(Raw_Data!DU30="High",0.61,Raw_Data!DU30="Moderate",0.27,Raw_Data!DU30="Low",0.12)</f>
        <v>0.27</v>
      </c>
      <c r="DU30" s="11" cm="1">
        <f t="array" ref="DU30">_xlfn.IFS(Raw_Data!DV30="High",0.61,Raw_Data!DV30="Moderate",0.27,Raw_Data!DV30="Low",0.12)</f>
        <v>0.27</v>
      </c>
      <c r="DV30" s="11" t="str">
        <f t="shared" si="0"/>
        <v xml:space="preserve"> </v>
      </c>
    </row>
    <row r="31" spans="1:126" s="11" customFormat="1" x14ac:dyDescent="0.2">
      <c r="A31" s="11" t="s">
        <v>157</v>
      </c>
      <c r="B31" s="11" t="str">
        <f>Raw_Data!C31</f>
        <v>Guatemala</v>
      </c>
      <c r="C31" s="11" t="str">
        <f>Raw_Data!D31</f>
        <v>FP&amp; RH Commodity Security advisor</v>
      </c>
      <c r="D31" s="11" t="str">
        <f>Raw_Data!E31</f>
        <v>Somewhat involved</v>
      </c>
      <c r="E31" s="11" t="str">
        <f>Raw_Data!F31</f>
        <v>Not involved at all</v>
      </c>
      <c r="F31" s="11" cm="1">
        <f t="array" ref="F31">_xlfn.IFS(Raw_Data!G31="High",0.61,Raw_Data!G31="Moderate",0.27,Raw_Data!G31="Low",0.12)</f>
        <v>0.27</v>
      </c>
      <c r="G31" s="11" cm="1">
        <f t="array" ref="G31">_xlfn.IFS(Raw_Data!H31="High",0.61,Raw_Data!H31="Moderate",0.27,Raw_Data!H31="Low",0.12)</f>
        <v>0.61</v>
      </c>
      <c r="H31" s="11" cm="1">
        <f t="array" ref="H31">_xlfn.IFS(Raw_Data!I31="High",0.61,Raw_Data!I31="Moderate",0.27,Raw_Data!I31="Low",0.12)</f>
        <v>0.27</v>
      </c>
      <c r="I31" s="11" cm="1">
        <f t="array" ref="I31">_xlfn.IFS(Raw_Data!J31="High",0.61,Raw_Data!J31="Moderate",0.27,Raw_Data!J31="Low",0.12)</f>
        <v>0.27</v>
      </c>
      <c r="J31" s="11" cm="1">
        <f t="array" ref="J31">_xlfn.IFS(Raw_Data!K31="High",0.61,Raw_Data!K31="Moderate",0.27,Raw_Data!K31="Low",0.12)</f>
        <v>0.27</v>
      </c>
      <c r="K31" s="11" cm="1">
        <f t="array" ref="K31">_xlfn.IFS(Raw_Data!L31="High",0.61,Raw_Data!L31="Moderate",0.27,Raw_Data!L31="Low",0.12)</f>
        <v>0.27</v>
      </c>
      <c r="L31" s="11" cm="1">
        <f t="array" ref="L31">_xlfn.IFS(Raw_Data!M31="High",0.61,Raw_Data!M31="Moderate",0.27,Raw_Data!M31="Low",0.12)</f>
        <v>0.27</v>
      </c>
      <c r="M31" s="11" cm="1">
        <f t="array" ref="M31">_xlfn.IFS(Raw_Data!N31="High",0.61,Raw_Data!N31="Moderate",0.27,Raw_Data!N31="Low",0.12)</f>
        <v>0.27</v>
      </c>
      <c r="N31" s="11" cm="1">
        <f t="array" ref="N31">_xlfn.IFS(Raw_Data!O31="High",0.61,Raw_Data!O31="Moderate",0.27,Raw_Data!O31="Low",0.12)</f>
        <v>0.12</v>
      </c>
      <c r="O31" s="11" cm="1">
        <f t="array" ref="O31">_xlfn.IFS(Raw_Data!P31="High",0.61,Raw_Data!P31="Moderate",0.27,Raw_Data!P31="Low",0.12)</f>
        <v>0.27</v>
      </c>
      <c r="P31" s="11" cm="1">
        <f t="array" ref="P31">_xlfn.IFS(Raw_Data!Q31="High",0.61,Raw_Data!Q31="Moderate",0.27,Raw_Data!Q31="Low",0.12)</f>
        <v>0.12</v>
      </c>
      <c r="Q31" s="11" cm="1">
        <f t="array" ref="Q31">_xlfn.IFS(Raw_Data!R31="High",0.61,Raw_Data!R31="Moderate",0.27,Raw_Data!R31="Low",0.12)</f>
        <v>0.61</v>
      </c>
      <c r="R31" s="11" cm="1">
        <f t="array" ref="R31">_xlfn.IFS(Raw_Data!S31="High",0.61,Raw_Data!S31="Moderate",0.27,Raw_Data!S31="Low",0.12)</f>
        <v>0.61</v>
      </c>
      <c r="S31" s="11" cm="1">
        <f t="array" ref="S31">_xlfn.IFS(Raw_Data!T31="High",0.61,Raw_Data!T31="Moderate",0.27,Raw_Data!T31="Low",0.12)</f>
        <v>0.27</v>
      </c>
      <c r="T31" s="11" cm="1">
        <f t="array" ref="T31">_xlfn.IFS(Raw_Data!U31="High",0.61,Raw_Data!U31="Moderate",0.27,Raw_Data!U31="Low",0.12)</f>
        <v>0.27</v>
      </c>
      <c r="U31" s="11" cm="1">
        <f t="array" ref="U31">_xlfn.IFS(Raw_Data!V31="High",0.61,Raw_Data!V31="Moderate",0.27,Raw_Data!V31="Low",0.12)</f>
        <v>0.27</v>
      </c>
      <c r="V31" s="11" cm="1">
        <f t="array" ref="V31">_xlfn.IFS(Raw_Data!W31="High",0.61,Raw_Data!W31="Moderate",0.27,Raw_Data!W31="Low",0.12)</f>
        <v>0.61</v>
      </c>
      <c r="W31" s="11" cm="1">
        <f t="array" ref="W31">_xlfn.IFS(Raw_Data!X31="High",0.61,Raw_Data!X31="Moderate",0.27,Raw_Data!X31="Low",0.12)</f>
        <v>0.61</v>
      </c>
      <c r="X31" s="11" cm="1">
        <f t="array" ref="X31">_xlfn.IFS(Raw_Data!Y31="High",0.61,Raw_Data!Y31="Moderate",0.27,Raw_Data!Y31="Low",0.12)</f>
        <v>0.61</v>
      </c>
      <c r="Y31" s="11" cm="1">
        <f t="array" ref="Y31">_xlfn.IFS(Raw_Data!Z31="High",0.61,Raw_Data!Z31="Moderate",0.27,Raw_Data!Z31="Low",0.12)</f>
        <v>0.27</v>
      </c>
      <c r="Z31" s="11" cm="1">
        <f t="array" ref="Z31">_xlfn.IFS(Raw_Data!AA31="High",0.61,Raw_Data!AA31="Moderate",0.27,Raw_Data!AA31="Low",0.12)</f>
        <v>0.12</v>
      </c>
      <c r="AA31" s="11" cm="1">
        <f t="array" ref="AA31">_xlfn.IFS(Raw_Data!AB31="High",0.61,Raw_Data!AB31="Moderate",0.27,Raw_Data!AB31="Low",0.12)</f>
        <v>0.27</v>
      </c>
      <c r="AB31" s="11" cm="1">
        <f t="array" ref="AB31">_xlfn.IFS(Raw_Data!AC31="High",0.61,Raw_Data!AC31="Moderate",0.27,Raw_Data!AC31="Low",0.12)</f>
        <v>0.27</v>
      </c>
      <c r="AC31" s="11" cm="1">
        <f t="array" ref="AC31">_xlfn.IFS(Raw_Data!AD31="High",0.61,Raw_Data!AD31="Moderate",0.27,Raw_Data!AD31="Low",0.12)</f>
        <v>0.12</v>
      </c>
      <c r="AD31" s="11" cm="1">
        <f t="array" ref="AD31">_xlfn.IFS(Raw_Data!AE31="High",0.61,Raw_Data!AE31="Moderate",0.27,Raw_Data!AE31="Low",0.12)</f>
        <v>0.12</v>
      </c>
      <c r="AE31" s="11" cm="1">
        <f t="array" ref="AE31">_xlfn.IFS(Raw_Data!AF31="High",0.61,Raw_Data!AF31="Moderate",0.27,Raw_Data!AF31="Low",0.12)</f>
        <v>0.27</v>
      </c>
      <c r="AF31" s="11" cm="1">
        <f t="array" ref="AF31">_xlfn.IFS(Raw_Data!AG31="High",0.61,Raw_Data!AG31="Moderate",0.27,Raw_Data!AG31="Low",0.12)</f>
        <v>0.27</v>
      </c>
      <c r="AG31" s="11" cm="1">
        <f t="array" ref="AG31">_xlfn.IFS(Raw_Data!AH31="High",0.61,Raw_Data!AH31="Moderate",0.27,Raw_Data!AH31="Low",0.12)</f>
        <v>0.27</v>
      </c>
      <c r="AH31" s="11" cm="1">
        <f t="array" ref="AH31">_xlfn.IFS(Raw_Data!AI31="High",0.61,Raw_Data!AI31="Moderate",0.27,Raw_Data!AI31="Low",0.12)</f>
        <v>0.27</v>
      </c>
      <c r="AI31" s="11" cm="1">
        <f t="array" ref="AI31">_xlfn.IFS(Raw_Data!AJ31="High",0.61,Raw_Data!AJ31="Moderate",0.27,Raw_Data!AJ31="Low",0.12)</f>
        <v>0.27</v>
      </c>
      <c r="AJ31" s="11" cm="1">
        <f t="array" ref="AJ31">_xlfn.IFS(Raw_Data!AK31="High",0.61,Raw_Data!AK31="Moderate",0.27,Raw_Data!AK31="Low",0.12)</f>
        <v>0.61</v>
      </c>
      <c r="AK31" s="11" cm="1">
        <f t="array" ref="AK31">_xlfn.IFS(Raw_Data!AL31="High",0.61,Raw_Data!AL31="Moderate",0.27,Raw_Data!AL31="Low",0.12)</f>
        <v>0.61</v>
      </c>
      <c r="AL31" s="11" cm="1">
        <f t="array" ref="AL31">_xlfn.IFS(Raw_Data!AM31="High",0.61,Raw_Data!AM31="Moderate",0.27,Raw_Data!AM31="Low",0.12)</f>
        <v>0.61</v>
      </c>
      <c r="AM31" s="11" cm="1">
        <f t="array" ref="AM31">_xlfn.IFS(Raw_Data!AN31="High",0.61,Raw_Data!AN31="Moderate",0.27,Raw_Data!AN31="Low",0.12)</f>
        <v>0.61</v>
      </c>
      <c r="AN31" s="11" cm="1">
        <f t="array" ref="AN31">_xlfn.IFS(Raw_Data!AO31="High",0.61,Raw_Data!AO31="Moderate",0.27,Raw_Data!AO31="Low",0.12)</f>
        <v>0.61</v>
      </c>
      <c r="AO31" s="11" cm="1">
        <f t="array" ref="AO31">_xlfn.IFS(Raw_Data!AP31="High",0.61,Raw_Data!AP31="Moderate",0.27,Raw_Data!AP31="Low",0.12)</f>
        <v>0.61</v>
      </c>
      <c r="AP31" s="11" cm="1">
        <f t="array" ref="AP31">_xlfn.IFS(Raw_Data!AQ31="High",0.61,Raw_Data!AQ31="Moderate",0.27,Raw_Data!AQ31="Low",0.12)</f>
        <v>0.61</v>
      </c>
      <c r="AQ31" s="11" cm="1">
        <f t="array" ref="AQ31">_xlfn.IFS(Raw_Data!AR31="High",0.61,Raw_Data!AR31="Moderate",0.27,Raw_Data!AR31="Low",0.12)</f>
        <v>0.61</v>
      </c>
      <c r="AR31" s="11" cm="1">
        <f t="array" ref="AR31">_xlfn.IFS(Raw_Data!AS31="High",0.61,Raw_Data!AS31="Moderate",0.27,Raw_Data!AS31="Low",0.12)</f>
        <v>0.61</v>
      </c>
      <c r="AS31" s="11" cm="1">
        <f t="array" ref="AS31">_xlfn.IFS(Raw_Data!AT31="High",0.61,Raw_Data!AT31="Moderate",0.27,Raw_Data!AT31="Low",0.12)</f>
        <v>0.61</v>
      </c>
      <c r="AT31" s="11" cm="1">
        <f t="array" ref="AT31">_xlfn.IFS(Raw_Data!AU31="High",0.61,Raw_Data!AU31="Moderate",0.27,Raw_Data!AU31="Low",0.12)</f>
        <v>0.61</v>
      </c>
      <c r="AU31" s="11" cm="1">
        <f t="array" ref="AU31">_xlfn.IFS(Raw_Data!AV31="High",0.61,Raw_Data!AV31="Moderate",0.27,Raw_Data!AV31="Low",0.12)</f>
        <v>0.61</v>
      </c>
      <c r="AV31" s="11" cm="1">
        <f t="array" ref="AV31">_xlfn.IFS(Raw_Data!AW31="High",0.61,Raw_Data!AW31="Moderate",0.27,Raw_Data!AW31="Low",0.12)</f>
        <v>0.61</v>
      </c>
      <c r="AW31" s="11" cm="1">
        <f t="array" ref="AW31">_xlfn.IFS(Raw_Data!AX31="High",0.61,Raw_Data!AX31="Moderate",0.27,Raw_Data!AX31="Low",0.12)</f>
        <v>0.61</v>
      </c>
      <c r="AX31" s="11" cm="1">
        <f t="array" ref="AX31">_xlfn.IFS(Raw_Data!AY31="High",0.61,Raw_Data!AY31="Moderate",0.27,Raw_Data!AY31="Low",0.12)</f>
        <v>0.12</v>
      </c>
      <c r="AY31" s="11" cm="1">
        <f t="array" ref="AY31">_xlfn.IFS(Raw_Data!AZ31="High",0.61,Raw_Data!AZ31="Moderate",0.27,Raw_Data!AZ31="Low",0.12)</f>
        <v>0.27</v>
      </c>
      <c r="AZ31" s="11" cm="1">
        <f t="array" ref="AZ31">_xlfn.IFS(Raw_Data!BA31="High",0.61,Raw_Data!BA31="Moderate",0.27,Raw_Data!BA31="Low",0.12)</f>
        <v>0.61</v>
      </c>
      <c r="BA31" s="11" cm="1">
        <f t="array" ref="BA31">_xlfn.IFS(Raw_Data!BB31="High",0.61,Raw_Data!BB31="Moderate",0.27,Raw_Data!BB31="Low",0.12)</f>
        <v>0.27</v>
      </c>
      <c r="BB31" s="11" cm="1">
        <f t="array" ref="BB31">_xlfn.IFS(Raw_Data!BC31="High",0.61,Raw_Data!BC31="Moderate",0.27,Raw_Data!BC31="Low",0.12)</f>
        <v>0.27</v>
      </c>
      <c r="BC31" s="11" cm="1">
        <f t="array" ref="BC31">_xlfn.IFS(Raw_Data!BD31="High",0.61,Raw_Data!BD31="Moderate",0.27,Raw_Data!BD31="Low",0.12)</f>
        <v>0.27</v>
      </c>
      <c r="BD31" s="11" cm="1">
        <f t="array" ref="BD31">_xlfn.IFS(Raw_Data!BE31="High",0.61,Raw_Data!BE31="Moderate",0.27,Raw_Data!BE31="Low",0.12)</f>
        <v>0.27</v>
      </c>
      <c r="BE31" s="11" cm="1">
        <f t="array" ref="BE31">_xlfn.IFS(Raw_Data!BF31="High",0.61,Raw_Data!BF31="Moderate",0.27,Raw_Data!BF31="Low",0.12)</f>
        <v>0.61</v>
      </c>
      <c r="BF31" s="11" cm="1">
        <f t="array" ref="BF31">_xlfn.IFS(Raw_Data!BG31="High",0.61,Raw_Data!BG31="Moderate",0.27,Raw_Data!BG31="Low",0.12)</f>
        <v>0.27</v>
      </c>
      <c r="BG31" s="11" cm="1">
        <f t="array" ref="BG31">_xlfn.IFS(Raw_Data!BH31="High",0.61,Raw_Data!BH31="Moderate",0.27,Raw_Data!BH31="Low",0.12)</f>
        <v>0.27</v>
      </c>
      <c r="BH31" s="11" cm="1">
        <f t="array" ref="BH31">_xlfn.IFS(Raw_Data!BI31="High",0.61,Raw_Data!BI31="Moderate",0.27,Raw_Data!BI31="Low",0.12)</f>
        <v>0.27</v>
      </c>
      <c r="BI31" s="11" cm="1">
        <f t="array" ref="BI31">_xlfn.IFS(Raw_Data!BJ31="High",0.61,Raw_Data!BJ31="Moderate",0.27,Raw_Data!BJ31="Low",0.12)</f>
        <v>0.27</v>
      </c>
      <c r="BJ31" s="11" cm="1">
        <f t="array" ref="BJ31">_xlfn.IFS(Raw_Data!BK31="High",0.61,Raw_Data!BK31="Moderate",0.27,Raw_Data!BK31="Low",0.12)</f>
        <v>0.61</v>
      </c>
      <c r="BK31" s="11" cm="1">
        <f t="array" ref="BK31">_xlfn.IFS(Raw_Data!BL31="High",0.61,Raw_Data!BL31="Moderate",0.27,Raw_Data!BL31="Low",0.12)</f>
        <v>0.61</v>
      </c>
      <c r="BL31" s="11" cm="1">
        <f t="array" ref="BL31">_xlfn.IFS(Raw_Data!BM31="High",0.61,Raw_Data!BM31="Moderate",0.27,Raw_Data!BM31="Low",0.12)</f>
        <v>0.27</v>
      </c>
      <c r="BM31" s="11" cm="1">
        <f t="array" ref="BM31">_xlfn.IFS(Raw_Data!BN31="High",0.61,Raw_Data!BN31="Moderate",0.27,Raw_Data!BN31="Low",0.12)</f>
        <v>0.27</v>
      </c>
      <c r="BN31" s="11" cm="1">
        <f t="array" ref="BN31">_xlfn.IFS(Raw_Data!BO31="High",0.61,Raw_Data!BO31="Moderate",0.27,Raw_Data!BO31="Low",0.12)</f>
        <v>0.27</v>
      </c>
      <c r="BO31" s="11" cm="1">
        <f t="array" ref="BO31">_xlfn.IFS(Raw_Data!BP31="High",0.61,Raw_Data!BP31="Moderate",0.27,Raw_Data!BP31="Low",0.12)</f>
        <v>0.27</v>
      </c>
      <c r="BP31" s="11" cm="1">
        <f t="array" ref="BP31">_xlfn.IFS(Raw_Data!BQ31="High",0.61,Raw_Data!BQ31="Moderate",0.27,Raw_Data!BQ31="Low",0.12)</f>
        <v>0.27</v>
      </c>
      <c r="BQ31" s="11" cm="1">
        <f t="array" ref="BQ31">_xlfn.IFS(Raw_Data!BR31="High",0.61,Raw_Data!BR31="Moderate",0.27,Raw_Data!BR31="Low",0.12)</f>
        <v>0.27</v>
      </c>
      <c r="BR31" s="11" cm="1">
        <f t="array" ref="BR31">_xlfn.IFS(Raw_Data!BS31="High",0.61,Raw_Data!BS31="Moderate",0.27,Raw_Data!BS31="Low",0.12)</f>
        <v>0.27</v>
      </c>
      <c r="BS31" s="11" cm="1">
        <f t="array" ref="BS31">_xlfn.IFS(Raw_Data!BT31="High",0.61,Raw_Data!BT31="Moderate",0.27,Raw_Data!BT31="Low",0.12)</f>
        <v>0.27</v>
      </c>
      <c r="BT31" s="11" cm="1">
        <f t="array" ref="BT31">_xlfn.IFS(Raw_Data!BU31="High",0.61,Raw_Data!BU31="Moderate",0.27,Raw_Data!BU31="Low",0.12)</f>
        <v>0.61</v>
      </c>
      <c r="BU31" s="11" cm="1">
        <f t="array" ref="BU31">_xlfn.IFS(Raw_Data!BV31="High",0.61,Raw_Data!BV31="Moderate",0.27,Raw_Data!BV31="Low",0.12)</f>
        <v>0.61</v>
      </c>
      <c r="BV31" s="11" cm="1">
        <f t="array" ref="BV31">_xlfn.IFS(Raw_Data!BW31="High",0.61,Raw_Data!BW31="Moderate",0.27,Raw_Data!BW31="Low",0.12)</f>
        <v>0.27</v>
      </c>
      <c r="BW31" s="11" cm="1">
        <f t="array" ref="BW31">_xlfn.IFS(Raw_Data!BX31="High",0.61,Raw_Data!BX31="Moderate",0.27,Raw_Data!BX31="Low",0.12)</f>
        <v>0.27</v>
      </c>
      <c r="BX31" s="11" cm="1">
        <f t="array" ref="BX31">_xlfn.IFS(Raw_Data!BY31="High",0.61,Raw_Data!BY31="Moderate",0.27,Raw_Data!BY31="Low",0.12)</f>
        <v>0.12</v>
      </c>
      <c r="BY31" s="11" cm="1">
        <f t="array" ref="BY31">_xlfn.IFS(Raw_Data!BZ31="High",0.61,Raw_Data!BZ31="Moderate",0.27,Raw_Data!BZ31="Low",0.12)</f>
        <v>0.27</v>
      </c>
      <c r="BZ31" s="11" cm="1">
        <f t="array" ref="BZ31">_xlfn.IFS(Raw_Data!CA31="High",0.61,Raw_Data!CA31="Moderate",0.27,Raw_Data!CA31="Low",0.12)</f>
        <v>0.27</v>
      </c>
      <c r="CA31" s="11" cm="1">
        <f t="array" ref="CA31">_xlfn.IFS(Raw_Data!CB31="High",0.61,Raw_Data!CB31="Moderate",0.27,Raw_Data!CB31="Low",0.12)</f>
        <v>0.27</v>
      </c>
      <c r="CB31" s="11" cm="1">
        <f t="array" ref="CB31">_xlfn.IFS(Raw_Data!CC31="High",0.61,Raw_Data!CC31="Moderate",0.27,Raw_Data!CC31="Low",0.12)</f>
        <v>0.27</v>
      </c>
      <c r="CC31" s="11" cm="1">
        <f t="array" ref="CC31">_xlfn.IFS(Raw_Data!CD31="High",0.61,Raw_Data!CD31="Moderate",0.27,Raw_Data!CD31="Low",0.12)</f>
        <v>0.27</v>
      </c>
      <c r="CD31" s="11" cm="1">
        <f t="array" ref="CD31">_xlfn.IFS(Raw_Data!CE31="High",0.61,Raw_Data!CE31="Moderate",0.27,Raw_Data!CE31="Low",0.12)</f>
        <v>0.61</v>
      </c>
      <c r="CE31" s="11" cm="1">
        <f t="array" ref="CE31">_xlfn.IFS(Raw_Data!CF31="High",0.61,Raw_Data!CF31="Moderate",0.27,Raw_Data!CF31="Low",0.12)</f>
        <v>0.61</v>
      </c>
      <c r="CF31" s="11" cm="1">
        <f t="array" ref="CF31">_xlfn.IFS(Raw_Data!CG31="High",0.61,Raw_Data!CG31="Moderate",0.27,Raw_Data!CG31="Low",0.12)</f>
        <v>0.61</v>
      </c>
      <c r="CG31" s="11" cm="1">
        <f t="array" ref="CG31">_xlfn.IFS(Raw_Data!CH31="High",0.61,Raw_Data!CH31="Moderate",0.27,Raw_Data!CH31="Low",0.12)</f>
        <v>0.12</v>
      </c>
      <c r="CH31" s="11" cm="1">
        <f t="array" ref="CH31">_xlfn.IFS(Raw_Data!CI31="High",0.61,Raw_Data!CI31="Moderate",0.27,Raw_Data!CI31="Low",0.12)</f>
        <v>0.27</v>
      </c>
      <c r="CI31" s="11" cm="1">
        <f t="array" ref="CI31">_xlfn.IFS(Raw_Data!CJ31="High",0.61,Raw_Data!CJ31="Moderate",0.27,Raw_Data!CJ31="Low",0.12)</f>
        <v>0.61</v>
      </c>
      <c r="CJ31" s="11" cm="1">
        <f t="array" ref="CJ31">_xlfn.IFS(Raw_Data!CK31="High",0.61,Raw_Data!CK31="Moderate",0.27,Raw_Data!CK31="Low",0.12)</f>
        <v>0.61</v>
      </c>
      <c r="CK31" s="11" cm="1">
        <f t="array" ref="CK31">_xlfn.IFS(Raw_Data!CL31="High",0.61,Raw_Data!CL31="Moderate",0.27,Raw_Data!CL31="Low",0.12)</f>
        <v>0.27</v>
      </c>
      <c r="CL31" s="11" cm="1">
        <f t="array" ref="CL31">_xlfn.IFS(Raw_Data!CM31="High",0.61,Raw_Data!CM31="Moderate",0.27,Raw_Data!CM31="Low",0.12)</f>
        <v>0.27</v>
      </c>
      <c r="CM31" s="11" cm="1">
        <f t="array" ref="CM31">_xlfn.IFS(Raw_Data!CN31="High",0.61,Raw_Data!CN31="Moderate",0.27,Raw_Data!CN31="Low",0.12)</f>
        <v>0.27</v>
      </c>
      <c r="CN31" s="11" cm="1">
        <f t="array" ref="CN31">_xlfn.IFS(Raw_Data!CO31="High",0.61,Raw_Data!CO31="Moderate",0.27,Raw_Data!CO31="Low",0.12)</f>
        <v>0.61</v>
      </c>
      <c r="CO31" s="11" cm="1">
        <f t="array" ref="CO31">_xlfn.IFS(Raw_Data!CP31="High",0.61,Raw_Data!CP31="Moderate",0.27,Raw_Data!CP31="Low",0.12)</f>
        <v>0.61</v>
      </c>
      <c r="CP31" s="11" cm="1">
        <f t="array" ref="CP31">_xlfn.IFS(Raw_Data!CQ31="High",0.61,Raw_Data!CQ31="Moderate",0.27,Raw_Data!CQ31="Low",0.12)</f>
        <v>0.27</v>
      </c>
      <c r="CQ31" s="11" cm="1">
        <f t="array" ref="CQ31">_xlfn.IFS(Raw_Data!CR31="High",0.61,Raw_Data!CR31="Moderate",0.27,Raw_Data!CR31="Low",0.12)</f>
        <v>0.27</v>
      </c>
      <c r="CR31" s="11" cm="1">
        <f t="array" ref="CR31">_xlfn.IFS(Raw_Data!CS31="High",0.61,Raw_Data!CS31="Moderate",0.27,Raw_Data!CS31="Low",0.12)</f>
        <v>0.27</v>
      </c>
      <c r="CS31" s="11" cm="1">
        <f t="array" ref="CS31">_xlfn.IFS(Raw_Data!CT31="High",0.61,Raw_Data!CT31="Moderate",0.27,Raw_Data!CT31="Low",0.12)</f>
        <v>0.61</v>
      </c>
      <c r="CT31" s="11" cm="1">
        <f t="array" ref="CT31">_xlfn.IFS(Raw_Data!CU31="High",0.61,Raw_Data!CU31="Moderate",0.27,Raw_Data!CU31="Low",0.12)</f>
        <v>0.61</v>
      </c>
      <c r="CU31" s="11" cm="1">
        <f t="array" ref="CU31">_xlfn.IFS(Raw_Data!CV31="High",0.61,Raw_Data!CV31="Moderate",0.27,Raw_Data!CV31="Low",0.12)</f>
        <v>0.27</v>
      </c>
      <c r="CV31" s="11" cm="1">
        <f t="array" ref="CV31">_xlfn.IFS(Raw_Data!CW31="High",0.61,Raw_Data!CW31="Moderate",0.27,Raw_Data!CW31="Low",0.12)</f>
        <v>0.27</v>
      </c>
      <c r="CW31" s="11" cm="1">
        <f t="array" ref="CW31">_xlfn.IFS(Raw_Data!CX31="High",0.61,Raw_Data!CX31="Moderate",0.27,Raw_Data!CX31="Low",0.12)</f>
        <v>0.12</v>
      </c>
      <c r="CX31" s="11" cm="1">
        <f t="array" ref="CX31">_xlfn.IFS(Raw_Data!CY31="High",0.61,Raw_Data!CY31="Moderate",0.27,Raw_Data!CY31="Low",0.12)</f>
        <v>0.61</v>
      </c>
      <c r="CY31" s="11" cm="1">
        <f t="array" ref="CY31">_xlfn.IFS(Raw_Data!CZ31="High",0.61,Raw_Data!CZ31="Moderate",0.27,Raw_Data!CZ31="Low",0.12)</f>
        <v>0.27</v>
      </c>
      <c r="CZ31" s="11" cm="1">
        <f t="array" ref="CZ31">_xlfn.IFS(Raw_Data!DA31="High",0.61,Raw_Data!DA31="Moderate",0.27,Raw_Data!DA31="Low",0.12)</f>
        <v>0.27</v>
      </c>
      <c r="DA31" s="11" cm="1">
        <f t="array" ref="DA31">_xlfn.IFS(Raw_Data!DB31="High",0.61,Raw_Data!DB31="Moderate",0.27,Raw_Data!DB31="Low",0.12)</f>
        <v>0.27</v>
      </c>
      <c r="DB31" s="11" cm="1">
        <f t="array" ref="DB31">_xlfn.IFS(Raw_Data!DC31="High",0.61,Raw_Data!DC31="Moderate",0.27,Raw_Data!DC31="Low",0.12)</f>
        <v>0.27</v>
      </c>
      <c r="DC31" s="11" cm="1">
        <f t="array" ref="DC31">_xlfn.IFS(Raw_Data!DD31="High",0.61,Raw_Data!DD31="Moderate",0.27,Raw_Data!DD31="Low",0.12)</f>
        <v>0.27</v>
      </c>
      <c r="DD31" s="11" cm="1">
        <f t="array" ref="DD31">_xlfn.IFS(Raw_Data!DE31="High",0.61,Raw_Data!DE31="Moderate",0.27,Raw_Data!DE31="Low",0.12)</f>
        <v>0.27</v>
      </c>
      <c r="DE31" s="11" cm="1">
        <f t="array" ref="DE31">_xlfn.IFS(Raw_Data!DF31="High",0.61,Raw_Data!DF31="Moderate",0.27,Raw_Data!DF31="Low",0.12)</f>
        <v>0.27</v>
      </c>
      <c r="DF31" s="11" cm="1">
        <f t="array" ref="DF31">_xlfn.IFS(Raw_Data!DG31="High",0.61,Raw_Data!DG31="Moderate",0.27,Raw_Data!DG31="Low",0.12)</f>
        <v>0.61</v>
      </c>
      <c r="DG31" s="11" cm="1">
        <f t="array" ref="DG31">_xlfn.IFS(Raw_Data!DH31="High",0.61,Raw_Data!DH31="Moderate",0.27,Raw_Data!DH31="Low",0.12)</f>
        <v>0.27</v>
      </c>
      <c r="DH31" s="11" cm="1">
        <f t="array" ref="DH31">_xlfn.IFS(Raw_Data!DI31="High",0.61,Raw_Data!DI31="Moderate",0.27,Raw_Data!DI31="Low",0.12)</f>
        <v>0.61</v>
      </c>
      <c r="DI31" s="11" cm="1">
        <f t="array" ref="DI31">_xlfn.IFS(Raw_Data!DJ31="High",0.61,Raw_Data!DJ31="Moderate",0.27,Raw_Data!DJ31="Low",0.12)</f>
        <v>0.61</v>
      </c>
      <c r="DJ31" s="11" cm="1">
        <f t="array" ref="DJ31">_xlfn.IFS(Raw_Data!DK31="High",0.61,Raw_Data!DK31="Moderate",0.27,Raw_Data!DK31="Low",0.12)</f>
        <v>0.27</v>
      </c>
      <c r="DK31" s="11" cm="1">
        <f t="array" ref="DK31">_xlfn.IFS(Raw_Data!DL31="High",0.61,Raw_Data!DL31="Moderate",0.27,Raw_Data!DL31="Low",0.12)</f>
        <v>0.61</v>
      </c>
      <c r="DL31" s="11" cm="1">
        <f t="array" ref="DL31">_xlfn.IFS(Raw_Data!DM31="High",0.61,Raw_Data!DM31="Moderate",0.27,Raw_Data!DM31="Low",0.12)</f>
        <v>0.27</v>
      </c>
      <c r="DM31" s="11" cm="1">
        <f t="array" ref="DM31">_xlfn.IFS(Raw_Data!DN31="High",0.61,Raw_Data!DN31="Moderate",0.27,Raw_Data!DN31="Low",0.12)</f>
        <v>0.61</v>
      </c>
      <c r="DN31" s="11" cm="1">
        <f t="array" ref="DN31">_xlfn.IFS(Raw_Data!DO31="High",0.61,Raw_Data!DO31="Moderate",0.27,Raw_Data!DO31="Low",0.12)</f>
        <v>0.61</v>
      </c>
      <c r="DO31" s="11" cm="1">
        <f t="array" ref="DO31">_xlfn.IFS(Raw_Data!DP31="High",0.61,Raw_Data!DP31="Moderate",0.27,Raw_Data!DP31="Low",0.12)</f>
        <v>0.27</v>
      </c>
      <c r="DP31" s="11" cm="1">
        <f t="array" ref="DP31">_xlfn.IFS(Raw_Data!DQ31="High",0.61,Raw_Data!DQ31="Moderate",0.27,Raw_Data!DQ31="Low",0.12)</f>
        <v>0.27</v>
      </c>
      <c r="DQ31" s="11" cm="1">
        <f t="array" ref="DQ31">_xlfn.IFS(Raw_Data!DR31="High",0.61,Raw_Data!DR31="Moderate",0.27,Raw_Data!DR31="Low",0.12)</f>
        <v>0.27</v>
      </c>
      <c r="DR31" s="11" cm="1">
        <f t="array" ref="DR31">_xlfn.IFS(Raw_Data!DS31="High",0.61,Raw_Data!DS31="Moderate",0.27,Raw_Data!DS31="Low",0.12)</f>
        <v>0.27</v>
      </c>
      <c r="DS31" s="11" cm="1">
        <f t="array" ref="DS31">_xlfn.IFS(Raw_Data!DT31="High",0.61,Raw_Data!DT31="Moderate",0.27,Raw_Data!DT31="Low",0.12)</f>
        <v>0.27</v>
      </c>
      <c r="DT31" s="11" cm="1">
        <f t="array" ref="DT31">_xlfn.IFS(Raw_Data!DU31="High",0.61,Raw_Data!DU31="Moderate",0.27,Raw_Data!DU31="Low",0.12)</f>
        <v>0.27</v>
      </c>
      <c r="DU31" s="11" cm="1">
        <f t="array" ref="DU31">_xlfn.IFS(Raw_Data!DV31="High",0.61,Raw_Data!DV31="Moderate",0.27,Raw_Data!DV31="Low",0.12)</f>
        <v>0.27</v>
      </c>
      <c r="DV31" s="11" t="str">
        <f t="shared" si="0"/>
        <v xml:space="preserve"> </v>
      </c>
    </row>
    <row r="32" spans="1:126" x14ac:dyDescent="0.2">
      <c r="A32" t="s">
        <v>127</v>
      </c>
      <c r="B32" t="str">
        <f>Raw_Data!C32</f>
        <v>Washington, DC</v>
      </c>
      <c r="C32" t="str">
        <f>Raw_Data!D32</f>
        <v>Donor</v>
      </c>
      <c r="D32" t="str">
        <f>Raw_Data!E32</f>
        <v>Somewhat involved</v>
      </c>
      <c r="E32" t="str">
        <f>Raw_Data!F32</f>
        <v>Significantly involved</v>
      </c>
      <c r="F32" cm="1">
        <f t="array" ref="F32">_xlfn.IFS(Raw_Data!G32="High",0.61,Raw_Data!G32="Moderate",0.27,Raw_Data!G32="Low",0.12)</f>
        <v>0.27</v>
      </c>
      <c r="G32" cm="1">
        <f t="array" ref="G32">_xlfn.IFS(Raw_Data!H32="High",0.61,Raw_Data!H32="Moderate",0.27,Raw_Data!H32="Low",0.12)</f>
        <v>0.27</v>
      </c>
      <c r="H32" cm="1">
        <f t="array" ref="H32">_xlfn.IFS(Raw_Data!I32="High",0.61,Raw_Data!I32="Moderate",0.27,Raw_Data!I32="Low",0.12)</f>
        <v>0.27</v>
      </c>
      <c r="I32" cm="1">
        <f t="array" ref="I32">_xlfn.IFS(Raw_Data!J32="High",0.61,Raw_Data!J32="Moderate",0.27,Raw_Data!J32="Low",0.12)</f>
        <v>0.12</v>
      </c>
      <c r="J32" cm="1">
        <f t="array" ref="J32">_xlfn.IFS(Raw_Data!K32="High",0.61,Raw_Data!K32="Moderate",0.27,Raw_Data!K32="Low",0.12)</f>
        <v>0.61</v>
      </c>
      <c r="K32" cm="1">
        <f t="array" ref="K32">_xlfn.IFS(Raw_Data!L32="High",0.61,Raw_Data!L32="Moderate",0.27,Raw_Data!L32="Low",0.12)</f>
        <v>0.61</v>
      </c>
      <c r="L32" cm="1">
        <f t="array" ref="L32">_xlfn.IFS(Raw_Data!M32="High",0.61,Raw_Data!M32="Moderate",0.27,Raw_Data!M32="Low",0.12)</f>
        <v>0.27</v>
      </c>
      <c r="M32" cm="1">
        <f t="array" ref="M32">_xlfn.IFS(Raw_Data!N32="High",0.61,Raw_Data!N32="Moderate",0.27,Raw_Data!N32="Low",0.12)</f>
        <v>0.27</v>
      </c>
      <c r="N32" cm="1">
        <f t="array" ref="N32">_xlfn.IFS(Raw_Data!O32="High",0.61,Raw_Data!O32="Moderate",0.27,Raw_Data!O32="Low",0.12)</f>
        <v>0.12</v>
      </c>
      <c r="O32" cm="1">
        <f t="array" ref="O32">_xlfn.IFS(Raw_Data!P32="High",0.61,Raw_Data!P32="Moderate",0.27,Raw_Data!P32="Low",0.12)</f>
        <v>0.61</v>
      </c>
      <c r="P32" cm="1">
        <f t="array" ref="P32">_xlfn.IFS(Raw_Data!Q32="High",0.61,Raw_Data!Q32="Moderate",0.27,Raw_Data!Q32="Low",0.12)</f>
        <v>0.27</v>
      </c>
      <c r="Q32" cm="1">
        <f t="array" ref="Q32">_xlfn.IFS(Raw_Data!R32="High",0.61,Raw_Data!R32="Moderate",0.27,Raw_Data!R32="Low",0.12)</f>
        <v>0.27</v>
      </c>
      <c r="R32" cm="1">
        <f t="array" ref="R32">_xlfn.IFS(Raw_Data!S32="High",0.61,Raw_Data!S32="Moderate",0.27,Raw_Data!S32="Low",0.12)</f>
        <v>0.61</v>
      </c>
      <c r="S32" cm="1">
        <f t="array" ref="S32">_xlfn.IFS(Raw_Data!T32="High",0.61,Raw_Data!T32="Moderate",0.27,Raw_Data!T32="Low",0.12)</f>
        <v>0.27</v>
      </c>
      <c r="T32" cm="1">
        <f t="array" ref="T32">_xlfn.IFS(Raw_Data!U32="High",0.61,Raw_Data!U32="Moderate",0.27,Raw_Data!U32="Low",0.12)</f>
        <v>0.12</v>
      </c>
      <c r="U32" cm="1">
        <f t="array" ref="U32">_xlfn.IFS(Raw_Data!V32="High",0.61,Raw_Data!V32="Moderate",0.27,Raw_Data!V32="Low",0.12)</f>
        <v>0.27</v>
      </c>
      <c r="V32" cm="1">
        <f t="array" ref="V32">_xlfn.IFS(Raw_Data!W32="High",0.61,Raw_Data!W32="Moderate",0.27,Raw_Data!W32="Low",0.12)</f>
        <v>0.27</v>
      </c>
      <c r="W32" cm="1">
        <f t="array" ref="W32">_xlfn.IFS(Raw_Data!X32="High",0.61,Raw_Data!X32="Moderate",0.27,Raw_Data!X32="Low",0.12)</f>
        <v>0.27</v>
      </c>
      <c r="X32" cm="1">
        <f t="array" ref="X32">_xlfn.IFS(Raw_Data!Y32="High",0.61,Raw_Data!Y32="Moderate",0.27,Raw_Data!Y32="Low",0.12)</f>
        <v>0.27</v>
      </c>
      <c r="Y32" cm="1">
        <f t="array" ref="Y32">_xlfn.IFS(Raw_Data!Z32="High",0.61,Raw_Data!Z32="Moderate",0.27,Raw_Data!Z32="Low",0.12)</f>
        <v>0.61</v>
      </c>
      <c r="Z32" cm="1">
        <f t="array" ref="Z32">_xlfn.IFS(Raw_Data!AA32="High",0.61,Raw_Data!AA32="Moderate",0.27,Raw_Data!AA32="Low",0.12)</f>
        <v>0.27</v>
      </c>
      <c r="AA32" cm="1">
        <f t="array" ref="AA32">_xlfn.IFS(Raw_Data!AB32="High",0.61,Raw_Data!AB32="Moderate",0.27,Raw_Data!AB32="Low",0.12)</f>
        <v>0.27</v>
      </c>
      <c r="AB32" cm="1">
        <f t="array" ref="AB32">_xlfn.IFS(Raw_Data!AC32="High",0.61,Raw_Data!AC32="Moderate",0.27,Raw_Data!AC32="Low",0.12)</f>
        <v>0.27</v>
      </c>
      <c r="AC32" cm="1">
        <f t="array" ref="AC32">_xlfn.IFS(Raw_Data!AD32="High",0.61,Raw_Data!AD32="Moderate",0.27,Raw_Data!AD32="Low",0.12)</f>
        <v>0.27</v>
      </c>
      <c r="AD32" cm="1">
        <f t="array" ref="AD32">_xlfn.IFS(Raw_Data!AE32="High",0.61,Raw_Data!AE32="Moderate",0.27,Raw_Data!AE32="Low",0.12)</f>
        <v>0.12</v>
      </c>
      <c r="AE32" cm="1">
        <f t="array" ref="AE32">_xlfn.IFS(Raw_Data!AF32="High",0.61,Raw_Data!AF32="Moderate",0.27,Raw_Data!AF32="Low",0.12)</f>
        <v>0.61</v>
      </c>
      <c r="AF32" cm="1">
        <f t="array" ref="AF32">_xlfn.IFS(Raw_Data!AG32="High",0.61,Raw_Data!AG32="Moderate",0.27,Raw_Data!AG32="Low",0.12)</f>
        <v>0.61</v>
      </c>
      <c r="AG32" cm="1">
        <f t="array" ref="AG32">_xlfn.IFS(Raw_Data!AH32="High",0.61,Raw_Data!AH32="Moderate",0.27,Raw_Data!AH32="Low",0.12)</f>
        <v>0.27</v>
      </c>
      <c r="AH32" cm="1">
        <f t="array" ref="AH32">_xlfn.IFS(Raw_Data!AI32="High",0.61,Raw_Data!AI32="Moderate",0.27,Raw_Data!AI32="Low",0.12)</f>
        <v>0.61</v>
      </c>
      <c r="AI32" cm="1">
        <f t="array" ref="AI32">_xlfn.IFS(Raw_Data!AJ32="High",0.61,Raw_Data!AJ32="Moderate",0.27,Raw_Data!AJ32="Low",0.12)</f>
        <v>0.27</v>
      </c>
      <c r="AJ32" cm="1">
        <f t="array" ref="AJ32">_xlfn.IFS(Raw_Data!AK32="High",0.61,Raw_Data!AK32="Moderate",0.27,Raw_Data!AK32="Low",0.12)</f>
        <v>0.27</v>
      </c>
      <c r="AK32" cm="1">
        <f t="array" ref="AK32">_xlfn.IFS(Raw_Data!AL32="High",0.61,Raw_Data!AL32="Moderate",0.27,Raw_Data!AL32="Low",0.12)</f>
        <v>0.27</v>
      </c>
      <c r="AL32" cm="1">
        <f t="array" ref="AL32">_xlfn.IFS(Raw_Data!AM32="High",0.61,Raw_Data!AM32="Moderate",0.27,Raw_Data!AM32="Low",0.12)</f>
        <v>0.27</v>
      </c>
      <c r="AM32" cm="1">
        <f t="array" ref="AM32">_xlfn.IFS(Raw_Data!AN32="High",0.61,Raw_Data!AN32="Moderate",0.27,Raw_Data!AN32="Low",0.12)</f>
        <v>0.27</v>
      </c>
      <c r="AN32" cm="1">
        <f t="array" ref="AN32">_xlfn.IFS(Raw_Data!AO32="High",0.61,Raw_Data!AO32="Moderate",0.27,Raw_Data!AO32="Low",0.12)</f>
        <v>0.12</v>
      </c>
      <c r="AO32" cm="1">
        <f t="array" ref="AO32">_xlfn.IFS(Raw_Data!AP32="High",0.61,Raw_Data!AP32="Moderate",0.27,Raw_Data!AP32="Low",0.12)</f>
        <v>0.12</v>
      </c>
      <c r="AP32" cm="1">
        <f t="array" ref="AP32">_xlfn.IFS(Raw_Data!AQ32="High",0.61,Raw_Data!AQ32="Moderate",0.27,Raw_Data!AQ32="Low",0.12)</f>
        <v>0.27</v>
      </c>
      <c r="AQ32" cm="1">
        <f t="array" ref="AQ32">_xlfn.IFS(Raw_Data!AR32="High",0.61,Raw_Data!AR32="Moderate",0.27,Raw_Data!AR32="Low",0.12)</f>
        <v>0.27</v>
      </c>
      <c r="AR32" cm="1">
        <f t="array" ref="AR32">_xlfn.IFS(Raw_Data!AS32="High",0.61,Raw_Data!AS32="Moderate",0.27,Raw_Data!AS32="Low",0.12)</f>
        <v>0.27</v>
      </c>
      <c r="AS32" cm="1">
        <f t="array" ref="AS32">_xlfn.IFS(Raw_Data!AT32="High",0.61,Raw_Data!AT32="Moderate",0.27,Raw_Data!AT32="Low",0.12)</f>
        <v>0.12</v>
      </c>
      <c r="AT32" cm="1">
        <f t="array" ref="AT32">_xlfn.IFS(Raw_Data!AU32="High",0.61,Raw_Data!AU32="Moderate",0.27,Raw_Data!AU32="Low",0.12)</f>
        <v>0.61</v>
      </c>
      <c r="AU32" cm="1">
        <f t="array" ref="AU32">_xlfn.IFS(Raw_Data!AV32="High",0.61,Raw_Data!AV32="Moderate",0.27,Raw_Data!AV32="Low",0.12)</f>
        <v>0.61</v>
      </c>
      <c r="AV32" cm="1">
        <f t="array" ref="AV32">_xlfn.IFS(Raw_Data!AW32="High",0.61,Raw_Data!AW32="Moderate",0.27,Raw_Data!AW32="Low",0.12)</f>
        <v>0.61</v>
      </c>
      <c r="AW32" cm="1">
        <f t="array" ref="AW32">_xlfn.IFS(Raw_Data!AX32="High",0.61,Raw_Data!AX32="Moderate",0.27,Raw_Data!AX32="Low",0.12)</f>
        <v>0.61</v>
      </c>
      <c r="AX32" cm="1">
        <f t="array" ref="AX32">_xlfn.IFS(Raw_Data!AY32="High",0.61,Raw_Data!AY32="Moderate",0.27,Raw_Data!AY32="Low",0.12)</f>
        <v>0.12</v>
      </c>
      <c r="AY32" cm="1">
        <f t="array" ref="AY32">_xlfn.IFS(Raw_Data!AZ32="High",0.61,Raw_Data!AZ32="Moderate",0.27,Raw_Data!AZ32="Low",0.12)</f>
        <v>0.61</v>
      </c>
      <c r="AZ32" cm="1">
        <f t="array" ref="AZ32">_xlfn.IFS(Raw_Data!BA32="High",0.61,Raw_Data!BA32="Moderate",0.27,Raw_Data!BA32="Low",0.12)</f>
        <v>0.61</v>
      </c>
      <c r="BA32" cm="1">
        <f t="array" ref="BA32">_xlfn.IFS(Raw_Data!BB32="High",0.61,Raw_Data!BB32="Moderate",0.27,Raw_Data!BB32="Low",0.12)</f>
        <v>0.27</v>
      </c>
      <c r="BB32" cm="1">
        <f t="array" ref="BB32">_xlfn.IFS(Raw_Data!BC32="High",0.61,Raw_Data!BC32="Moderate",0.27,Raw_Data!BC32="Low",0.12)</f>
        <v>0.61</v>
      </c>
      <c r="BC32" cm="1">
        <f t="array" ref="BC32">_xlfn.IFS(Raw_Data!BD32="High",0.61,Raw_Data!BD32="Moderate",0.27,Raw_Data!BD32="Low",0.12)</f>
        <v>0.27</v>
      </c>
      <c r="BD32" cm="1">
        <f t="array" ref="BD32">_xlfn.IFS(Raw_Data!BE32="High",0.61,Raw_Data!BE32="Moderate",0.27,Raw_Data!BE32="Low",0.12)</f>
        <v>0.61</v>
      </c>
      <c r="BE32" cm="1">
        <f t="array" ref="BE32">_xlfn.IFS(Raw_Data!BF32="High",0.61,Raw_Data!BF32="Moderate",0.27,Raw_Data!BF32="Low",0.12)</f>
        <v>0.61</v>
      </c>
      <c r="BF32" cm="1">
        <f t="array" ref="BF32">_xlfn.IFS(Raw_Data!BG32="High",0.61,Raw_Data!BG32="Moderate",0.27,Raw_Data!BG32="Low",0.12)</f>
        <v>0.61</v>
      </c>
      <c r="BG32" cm="1">
        <f t="array" ref="BG32">_xlfn.IFS(Raw_Data!BH32="High",0.61,Raw_Data!BH32="Moderate",0.27,Raw_Data!BH32="Low",0.12)</f>
        <v>0.61</v>
      </c>
      <c r="BH32" cm="1">
        <f t="array" ref="BH32">_xlfn.IFS(Raw_Data!BI32="High",0.61,Raw_Data!BI32="Moderate",0.27,Raw_Data!BI32="Low",0.12)</f>
        <v>0.27</v>
      </c>
      <c r="BI32" cm="1">
        <f t="array" ref="BI32">_xlfn.IFS(Raw_Data!BJ32="High",0.61,Raw_Data!BJ32="Moderate",0.27,Raw_Data!BJ32="Low",0.12)</f>
        <v>0.61</v>
      </c>
      <c r="BJ32" cm="1">
        <f t="array" ref="BJ32">_xlfn.IFS(Raw_Data!BK32="High",0.61,Raw_Data!BK32="Moderate",0.27,Raw_Data!BK32="Low",0.12)</f>
        <v>0.27</v>
      </c>
      <c r="BK32" cm="1">
        <f t="array" ref="BK32">_xlfn.IFS(Raw_Data!BL32="High",0.61,Raw_Data!BL32="Moderate",0.27,Raw_Data!BL32="Low",0.12)</f>
        <v>0.27</v>
      </c>
      <c r="BL32" cm="1">
        <f t="array" ref="BL32">_xlfn.IFS(Raw_Data!BM32="High",0.61,Raw_Data!BM32="Moderate",0.27,Raw_Data!BM32="Low",0.12)</f>
        <v>0.61</v>
      </c>
      <c r="BM32" cm="1">
        <f t="array" ref="BM32">_xlfn.IFS(Raw_Data!BN32="High",0.61,Raw_Data!BN32="Moderate",0.27,Raw_Data!BN32="Low",0.12)</f>
        <v>0.12</v>
      </c>
      <c r="BN32" cm="1">
        <f t="array" ref="BN32">_xlfn.IFS(Raw_Data!BO32="High",0.61,Raw_Data!BO32="Moderate",0.27,Raw_Data!BO32="Low",0.12)</f>
        <v>0.61</v>
      </c>
      <c r="BO32" cm="1">
        <f t="array" ref="BO32">_xlfn.IFS(Raw_Data!BP32="High",0.61,Raw_Data!BP32="Moderate",0.27,Raw_Data!BP32="Low",0.12)</f>
        <v>0.61</v>
      </c>
      <c r="BP32" cm="1">
        <f t="array" ref="BP32">_xlfn.IFS(Raw_Data!BQ32="High",0.61,Raw_Data!BQ32="Moderate",0.27,Raw_Data!BQ32="Low",0.12)</f>
        <v>0.27</v>
      </c>
      <c r="BQ32" cm="1">
        <f t="array" ref="BQ32">_xlfn.IFS(Raw_Data!BR32="High",0.61,Raw_Data!BR32="Moderate",0.27,Raw_Data!BR32="Low",0.12)</f>
        <v>0.12</v>
      </c>
      <c r="BR32" cm="1">
        <f t="array" ref="BR32">_xlfn.IFS(Raw_Data!BS32="High",0.61,Raw_Data!BS32="Moderate",0.27,Raw_Data!BS32="Low",0.12)</f>
        <v>0.61</v>
      </c>
      <c r="BS32" cm="1">
        <f t="array" ref="BS32">_xlfn.IFS(Raw_Data!BT32="High",0.61,Raw_Data!BT32="Moderate",0.27,Raw_Data!BT32="Low",0.12)</f>
        <v>0.61</v>
      </c>
      <c r="BT32" cm="1">
        <f t="array" ref="BT32">_xlfn.IFS(Raw_Data!BU32="High",0.61,Raw_Data!BU32="Moderate",0.27,Raw_Data!BU32="Low",0.12)</f>
        <v>0.61</v>
      </c>
      <c r="BU32" cm="1">
        <f t="array" ref="BU32">_xlfn.IFS(Raw_Data!BV32="High",0.61,Raw_Data!BV32="Moderate",0.27,Raw_Data!BV32="Low",0.12)</f>
        <v>0.27</v>
      </c>
      <c r="BV32" cm="1">
        <f t="array" ref="BV32">_xlfn.IFS(Raw_Data!BW32="High",0.61,Raw_Data!BW32="Moderate",0.27,Raw_Data!BW32="Low",0.12)</f>
        <v>0.12</v>
      </c>
      <c r="BW32" cm="1">
        <f t="array" ref="BW32">_xlfn.IFS(Raw_Data!BX32="High",0.61,Raw_Data!BX32="Moderate",0.27,Raw_Data!BX32="Low",0.12)</f>
        <v>0.27</v>
      </c>
      <c r="BX32" cm="1">
        <f t="array" ref="BX32">_xlfn.IFS(Raw_Data!BY32="High",0.61,Raw_Data!BY32="Moderate",0.27,Raw_Data!BY32="Low",0.12)</f>
        <v>0.27</v>
      </c>
      <c r="BY32" cm="1">
        <f t="array" ref="BY32">_xlfn.IFS(Raw_Data!BZ32="High",0.61,Raw_Data!BZ32="Moderate",0.27,Raw_Data!BZ32="Low",0.12)</f>
        <v>0.27</v>
      </c>
      <c r="BZ32" cm="1">
        <f t="array" ref="BZ32">_xlfn.IFS(Raw_Data!CA32="High",0.61,Raw_Data!CA32="Moderate",0.27,Raw_Data!CA32="Low",0.12)</f>
        <v>0.27</v>
      </c>
      <c r="CA32" cm="1">
        <f t="array" ref="CA32">_xlfn.IFS(Raw_Data!CB32="High",0.61,Raw_Data!CB32="Moderate",0.27,Raw_Data!CB32="Low",0.12)</f>
        <v>0.27</v>
      </c>
      <c r="CB32" cm="1">
        <f t="array" ref="CB32">_xlfn.IFS(Raw_Data!CC32="High",0.61,Raw_Data!CC32="Moderate",0.27,Raw_Data!CC32="Low",0.12)</f>
        <v>0.27</v>
      </c>
      <c r="CC32" cm="1">
        <f t="array" ref="CC32">_xlfn.IFS(Raw_Data!CD32="High",0.61,Raw_Data!CD32="Moderate",0.27,Raw_Data!CD32="Low",0.12)</f>
        <v>0.27</v>
      </c>
      <c r="CD32" cm="1">
        <f t="array" ref="CD32">_xlfn.IFS(Raw_Data!CE32="High",0.61,Raw_Data!CE32="Moderate",0.27,Raw_Data!CE32="Low",0.12)</f>
        <v>0.27</v>
      </c>
      <c r="CE32" cm="1">
        <f t="array" ref="CE32">_xlfn.IFS(Raw_Data!CF32="High",0.61,Raw_Data!CF32="Moderate",0.27,Raw_Data!CF32="Low",0.12)</f>
        <v>0.27</v>
      </c>
      <c r="CF32" cm="1">
        <f t="array" ref="CF32">_xlfn.IFS(Raw_Data!CG32="High",0.61,Raw_Data!CG32="Moderate",0.27,Raw_Data!CG32="Low",0.12)</f>
        <v>0.27</v>
      </c>
      <c r="CG32" cm="1">
        <f t="array" ref="CG32">_xlfn.IFS(Raw_Data!CH32="High",0.61,Raw_Data!CH32="Moderate",0.27,Raw_Data!CH32="Low",0.12)</f>
        <v>0.27</v>
      </c>
      <c r="CH32" cm="1">
        <f t="array" ref="CH32">_xlfn.IFS(Raw_Data!CI32="High",0.61,Raw_Data!CI32="Moderate",0.27,Raw_Data!CI32="Low",0.12)</f>
        <v>0.61</v>
      </c>
      <c r="CI32" cm="1">
        <f t="array" ref="CI32">_xlfn.IFS(Raw_Data!CJ32="High",0.61,Raw_Data!CJ32="Moderate",0.27,Raw_Data!CJ32="Low",0.12)</f>
        <v>0.61</v>
      </c>
      <c r="CJ32" cm="1">
        <f t="array" ref="CJ32">_xlfn.IFS(Raw_Data!CK32="High",0.61,Raw_Data!CK32="Moderate",0.27,Raw_Data!CK32="Low",0.12)</f>
        <v>0.27</v>
      </c>
      <c r="CK32" cm="1">
        <f t="array" ref="CK32">_xlfn.IFS(Raw_Data!CL32="High",0.61,Raw_Data!CL32="Moderate",0.27,Raw_Data!CL32="Low",0.12)</f>
        <v>0.12</v>
      </c>
      <c r="CL32" cm="1">
        <f t="array" ref="CL32">_xlfn.IFS(Raw_Data!CM32="High",0.61,Raw_Data!CM32="Moderate",0.27,Raw_Data!CM32="Low",0.12)</f>
        <v>0.61</v>
      </c>
      <c r="CM32" cm="1">
        <f t="array" ref="CM32">_xlfn.IFS(Raw_Data!CN32="High",0.61,Raw_Data!CN32="Moderate",0.27,Raw_Data!CN32="Low",0.12)</f>
        <v>0.27</v>
      </c>
      <c r="CN32" cm="1">
        <f t="array" ref="CN32">_xlfn.IFS(Raw_Data!CO32="High",0.61,Raw_Data!CO32="Moderate",0.27,Raw_Data!CO32="Low",0.12)</f>
        <v>0.61</v>
      </c>
      <c r="CO32" cm="1">
        <f t="array" ref="CO32">_xlfn.IFS(Raw_Data!CP32="High",0.61,Raw_Data!CP32="Moderate",0.27,Raw_Data!CP32="Low",0.12)</f>
        <v>0.27</v>
      </c>
      <c r="CP32" cm="1">
        <f t="array" ref="CP32">_xlfn.IFS(Raw_Data!CQ32="High",0.61,Raw_Data!CQ32="Moderate",0.27,Raw_Data!CQ32="Low",0.12)</f>
        <v>0.12</v>
      </c>
      <c r="CQ32" cm="1">
        <f t="array" ref="CQ32">_xlfn.IFS(Raw_Data!CR32="High",0.61,Raw_Data!CR32="Moderate",0.27,Raw_Data!CR32="Low",0.12)</f>
        <v>0.61</v>
      </c>
      <c r="CR32" cm="1">
        <f t="array" ref="CR32">_xlfn.IFS(Raw_Data!CS32="High",0.61,Raw_Data!CS32="Moderate",0.27,Raw_Data!CS32="Low",0.12)</f>
        <v>0.61</v>
      </c>
      <c r="CS32" cm="1">
        <f t="array" ref="CS32">_xlfn.IFS(Raw_Data!CT32="High",0.61,Raw_Data!CT32="Moderate",0.27,Raw_Data!CT32="Low",0.12)</f>
        <v>0.61</v>
      </c>
      <c r="CT32" cm="1">
        <f t="array" ref="CT32">_xlfn.IFS(Raw_Data!CU32="High",0.61,Raw_Data!CU32="Moderate",0.27,Raw_Data!CU32="Low",0.12)</f>
        <v>0.27</v>
      </c>
      <c r="CU32" cm="1">
        <f t="array" ref="CU32">_xlfn.IFS(Raw_Data!CV32="High",0.61,Raw_Data!CV32="Moderate",0.27,Raw_Data!CV32="Low",0.12)</f>
        <v>0.12</v>
      </c>
      <c r="CV32" cm="1">
        <f t="array" ref="CV32">_xlfn.IFS(Raw_Data!CW32="High",0.61,Raw_Data!CW32="Moderate",0.27,Raw_Data!CW32="Low",0.12)</f>
        <v>0.61</v>
      </c>
      <c r="CW32" cm="1">
        <f t="array" ref="CW32">_xlfn.IFS(Raw_Data!CX32="High",0.61,Raw_Data!CX32="Moderate",0.27,Raw_Data!CX32="Low",0.12)</f>
        <v>0.61</v>
      </c>
      <c r="CX32" cm="1">
        <f t="array" ref="CX32">_xlfn.IFS(Raw_Data!CY32="High",0.61,Raw_Data!CY32="Moderate",0.27,Raw_Data!CY32="Low",0.12)</f>
        <v>0.61</v>
      </c>
      <c r="CY32" cm="1">
        <f t="array" ref="CY32">_xlfn.IFS(Raw_Data!CZ32="High",0.61,Raw_Data!CZ32="Moderate",0.27,Raw_Data!CZ32="Low",0.12)</f>
        <v>0.27</v>
      </c>
      <c r="CZ32" cm="1">
        <f t="array" ref="CZ32">_xlfn.IFS(Raw_Data!DA32="High",0.61,Raw_Data!DA32="Moderate",0.27,Raw_Data!DA32="Low",0.12)</f>
        <v>0.12</v>
      </c>
      <c r="DA32" cm="1">
        <f t="array" ref="DA32">_xlfn.IFS(Raw_Data!DB32="High",0.61,Raw_Data!DB32="Moderate",0.27,Raw_Data!DB32="Low",0.12)</f>
        <v>0.61</v>
      </c>
      <c r="DB32" cm="1">
        <f t="array" ref="DB32">_xlfn.IFS(Raw_Data!DC32="High",0.61,Raw_Data!DC32="Moderate",0.27,Raw_Data!DC32="Low",0.12)</f>
        <v>0.61</v>
      </c>
      <c r="DC32" cm="1">
        <f t="array" ref="DC32">_xlfn.IFS(Raw_Data!DD32="High",0.61,Raw_Data!DD32="Moderate",0.27,Raw_Data!DD32="Low",0.12)</f>
        <v>0.27</v>
      </c>
      <c r="DD32" cm="1">
        <f t="array" ref="DD32">_xlfn.IFS(Raw_Data!DE32="High",0.61,Raw_Data!DE32="Moderate",0.27,Raw_Data!DE32="Low",0.12)</f>
        <v>0.12</v>
      </c>
      <c r="DE32" cm="1">
        <f t="array" ref="DE32">_xlfn.IFS(Raw_Data!DF32="High",0.61,Raw_Data!DF32="Moderate",0.27,Raw_Data!DF32="Low",0.12)</f>
        <v>0.12</v>
      </c>
      <c r="DF32" cm="1">
        <f t="array" ref="DF32">_xlfn.IFS(Raw_Data!DG32="High",0.61,Raw_Data!DG32="Moderate",0.27,Raw_Data!DG32="Low",0.12)</f>
        <v>0.61</v>
      </c>
      <c r="DG32" cm="1">
        <f t="array" ref="DG32">_xlfn.IFS(Raw_Data!DH32="High",0.61,Raw_Data!DH32="Moderate",0.27,Raw_Data!DH32="Low",0.12)</f>
        <v>0.27</v>
      </c>
      <c r="DH32" cm="1">
        <f t="array" ref="DH32">_xlfn.IFS(Raw_Data!DI32="High",0.61,Raw_Data!DI32="Moderate",0.27,Raw_Data!DI32="Low",0.12)</f>
        <v>0.61</v>
      </c>
      <c r="DI32" cm="1">
        <f t="array" ref="DI32">_xlfn.IFS(Raw_Data!DJ32="High",0.61,Raw_Data!DJ32="Moderate",0.27,Raw_Data!DJ32="Low",0.12)</f>
        <v>0.61</v>
      </c>
      <c r="DJ32" cm="1">
        <f t="array" ref="DJ32">_xlfn.IFS(Raw_Data!DK32="High",0.61,Raw_Data!DK32="Moderate",0.27,Raw_Data!DK32="Low",0.12)</f>
        <v>0.61</v>
      </c>
      <c r="DK32" cm="1">
        <f t="array" ref="DK32">_xlfn.IFS(Raw_Data!DL32="High",0.61,Raw_Data!DL32="Moderate",0.27,Raw_Data!DL32="Low",0.12)</f>
        <v>0.12</v>
      </c>
      <c r="DL32" cm="1">
        <f t="array" ref="DL32">_xlfn.IFS(Raw_Data!DM32="High",0.61,Raw_Data!DM32="Moderate",0.27,Raw_Data!DM32="Low",0.12)</f>
        <v>0.12</v>
      </c>
      <c r="DM32" cm="1">
        <f t="array" ref="DM32">_xlfn.IFS(Raw_Data!DN32="High",0.61,Raw_Data!DN32="Moderate",0.27,Raw_Data!DN32="Low",0.12)</f>
        <v>0.27</v>
      </c>
      <c r="DN32" cm="1">
        <f t="array" ref="DN32">_xlfn.IFS(Raw_Data!DO32="High",0.61,Raw_Data!DO32="Moderate",0.27,Raw_Data!DO32="Low",0.12)</f>
        <v>0.27</v>
      </c>
      <c r="DO32" cm="1">
        <f t="array" ref="DO32">_xlfn.IFS(Raw_Data!DP32="High",0.61,Raw_Data!DP32="Moderate",0.27,Raw_Data!DP32="Low",0.12)</f>
        <v>0.61</v>
      </c>
      <c r="DP32" cm="1">
        <f t="array" ref="DP32">_xlfn.IFS(Raw_Data!DQ32="High",0.61,Raw_Data!DQ32="Moderate",0.27,Raw_Data!DQ32="Low",0.12)</f>
        <v>0.12</v>
      </c>
      <c r="DQ32" cm="1">
        <f t="array" ref="DQ32">_xlfn.IFS(Raw_Data!DR32="High",0.61,Raw_Data!DR32="Moderate",0.27,Raw_Data!DR32="Low",0.12)</f>
        <v>0.61</v>
      </c>
      <c r="DR32" cm="1">
        <f t="array" ref="DR32">_xlfn.IFS(Raw_Data!DS32="High",0.61,Raw_Data!DS32="Moderate",0.27,Raw_Data!DS32="Low",0.12)</f>
        <v>0.27</v>
      </c>
      <c r="DS32" cm="1">
        <f t="array" ref="DS32">_xlfn.IFS(Raw_Data!DT32="High",0.61,Raw_Data!DT32="Moderate",0.27,Raw_Data!DT32="Low",0.12)</f>
        <v>0.27</v>
      </c>
      <c r="DT32" cm="1">
        <f t="array" ref="DT32">_xlfn.IFS(Raw_Data!DU32="High",0.61,Raw_Data!DU32="Moderate",0.27,Raw_Data!DU32="Low",0.12)</f>
        <v>0.61</v>
      </c>
      <c r="DU32" cm="1">
        <f t="array" ref="DU32">_xlfn.IFS(Raw_Data!DV32="High",0.61,Raw_Data!DV32="Moderate",0.27,Raw_Data!DV32="Low",0.12)</f>
        <v>0.12</v>
      </c>
      <c r="DV32">
        <f t="shared" si="0"/>
        <v>0.37124999999999975</v>
      </c>
    </row>
    <row r="33" spans="1:126" x14ac:dyDescent="0.2">
      <c r="A33" t="s">
        <v>127</v>
      </c>
      <c r="B33" t="str">
        <f>Raw_Data!C33</f>
        <v>Izmir, Turkey</v>
      </c>
      <c r="C33" t="str">
        <f>Raw_Data!D33</f>
        <v>Technical assistance provision and clinical programming oversight</v>
      </c>
      <c r="D33" t="str">
        <f>Raw_Data!E33</f>
        <v>Significantly involved</v>
      </c>
      <c r="E33" t="str">
        <f>Raw_Data!F33</f>
        <v>Somewhat involved</v>
      </c>
      <c r="F33" cm="1">
        <f t="array" ref="F33">_xlfn.IFS(Raw_Data!G33="High",0.61,Raw_Data!G33="Moderate",0.27,Raw_Data!G33="Low",0.12)</f>
        <v>0.27</v>
      </c>
      <c r="G33" cm="1">
        <f t="array" ref="G33">_xlfn.IFS(Raw_Data!H33="High",0.61,Raw_Data!H33="Moderate",0.27,Raw_Data!H33="Low",0.12)</f>
        <v>0.61</v>
      </c>
      <c r="H33" cm="1">
        <f t="array" ref="H33">_xlfn.IFS(Raw_Data!I33="High",0.61,Raw_Data!I33="Moderate",0.27,Raw_Data!I33="Low",0.12)</f>
        <v>0.27</v>
      </c>
      <c r="I33" cm="1">
        <f t="array" ref="I33">_xlfn.IFS(Raw_Data!J33="High",0.61,Raw_Data!J33="Moderate",0.27,Raw_Data!J33="Low",0.12)</f>
        <v>0.12</v>
      </c>
      <c r="J33" cm="1">
        <f t="array" ref="J33">_xlfn.IFS(Raw_Data!K33="High",0.61,Raw_Data!K33="Moderate",0.27,Raw_Data!K33="Low",0.12)</f>
        <v>0.27</v>
      </c>
      <c r="K33" cm="1">
        <f t="array" ref="K33">_xlfn.IFS(Raw_Data!L33="High",0.61,Raw_Data!L33="Moderate",0.27,Raw_Data!L33="Low",0.12)</f>
        <v>0.61</v>
      </c>
      <c r="L33" cm="1">
        <f t="array" ref="L33">_xlfn.IFS(Raw_Data!M33="High",0.61,Raw_Data!M33="Moderate",0.27,Raw_Data!M33="Low",0.12)</f>
        <v>0.61</v>
      </c>
      <c r="M33" cm="1">
        <f t="array" ref="M33">_xlfn.IFS(Raw_Data!N33="High",0.61,Raw_Data!N33="Moderate",0.27,Raw_Data!N33="Low",0.12)</f>
        <v>0.27</v>
      </c>
      <c r="N33" cm="1">
        <f t="array" ref="N33">_xlfn.IFS(Raw_Data!O33="High",0.61,Raw_Data!O33="Moderate",0.27,Raw_Data!O33="Low",0.12)</f>
        <v>0.27</v>
      </c>
      <c r="O33" cm="1">
        <f t="array" ref="O33">_xlfn.IFS(Raw_Data!P33="High",0.61,Raw_Data!P33="Moderate",0.27,Raw_Data!P33="Low",0.12)</f>
        <v>0.12</v>
      </c>
      <c r="P33" cm="1">
        <f t="array" ref="P33">_xlfn.IFS(Raw_Data!Q33="High",0.61,Raw_Data!Q33="Moderate",0.27,Raw_Data!Q33="Low",0.12)</f>
        <v>0.27</v>
      </c>
      <c r="Q33" cm="1">
        <f t="array" ref="Q33">_xlfn.IFS(Raw_Data!R33="High",0.61,Raw_Data!R33="Moderate",0.27,Raw_Data!R33="Low",0.12)</f>
        <v>0.61</v>
      </c>
      <c r="R33" cm="1">
        <f t="array" ref="R33">_xlfn.IFS(Raw_Data!S33="High",0.61,Raw_Data!S33="Moderate",0.27,Raw_Data!S33="Low",0.12)</f>
        <v>0.27</v>
      </c>
      <c r="S33" cm="1">
        <f t="array" ref="S33">_xlfn.IFS(Raw_Data!T33="High",0.61,Raw_Data!T33="Moderate",0.27,Raw_Data!T33="Low",0.12)</f>
        <v>0.61</v>
      </c>
      <c r="T33" cm="1">
        <f t="array" ref="T33">_xlfn.IFS(Raw_Data!U33="High",0.61,Raw_Data!U33="Moderate",0.27,Raw_Data!U33="Low",0.12)</f>
        <v>0.12</v>
      </c>
      <c r="U33" cm="1">
        <f t="array" ref="U33">_xlfn.IFS(Raw_Data!V33="High",0.61,Raw_Data!V33="Moderate",0.27,Raw_Data!V33="Low",0.12)</f>
        <v>0.61</v>
      </c>
      <c r="V33" cm="1">
        <f t="array" ref="V33">_xlfn.IFS(Raw_Data!W33="High",0.61,Raw_Data!W33="Moderate",0.27,Raw_Data!W33="Low",0.12)</f>
        <v>0.61</v>
      </c>
      <c r="W33" cm="1">
        <f t="array" ref="W33">_xlfn.IFS(Raw_Data!X33="High",0.61,Raw_Data!X33="Moderate",0.27,Raw_Data!X33="Low",0.12)</f>
        <v>0.27</v>
      </c>
      <c r="X33" cm="1">
        <f t="array" ref="X33">_xlfn.IFS(Raw_Data!Y33="High",0.61,Raw_Data!Y33="Moderate",0.27,Raw_Data!Y33="Low",0.12)</f>
        <v>0.27</v>
      </c>
      <c r="Y33" cm="1">
        <f t="array" ref="Y33">_xlfn.IFS(Raw_Data!Z33="High",0.61,Raw_Data!Z33="Moderate",0.27,Raw_Data!Z33="Low",0.12)</f>
        <v>0.12</v>
      </c>
      <c r="Z33" cm="1">
        <f t="array" ref="Z33">_xlfn.IFS(Raw_Data!AA33="High",0.61,Raw_Data!AA33="Moderate",0.27,Raw_Data!AA33="Low",0.12)</f>
        <v>0.61</v>
      </c>
      <c r="AA33" cm="1">
        <f t="array" ref="AA33">_xlfn.IFS(Raw_Data!AB33="High",0.61,Raw_Data!AB33="Moderate",0.27,Raw_Data!AB33="Low",0.12)</f>
        <v>0.61</v>
      </c>
      <c r="AB33" cm="1">
        <f t="array" ref="AB33">_xlfn.IFS(Raw_Data!AC33="High",0.61,Raw_Data!AC33="Moderate",0.27,Raw_Data!AC33="Low",0.12)</f>
        <v>0.61</v>
      </c>
      <c r="AC33" cm="1">
        <f t="array" ref="AC33">_xlfn.IFS(Raw_Data!AD33="High",0.61,Raw_Data!AD33="Moderate",0.27,Raw_Data!AD33="Low",0.12)</f>
        <v>0.27</v>
      </c>
      <c r="AD33" cm="1">
        <f t="array" ref="AD33">_xlfn.IFS(Raw_Data!AE33="High",0.61,Raw_Data!AE33="Moderate",0.27,Raw_Data!AE33="Low",0.12)</f>
        <v>0.12</v>
      </c>
      <c r="AE33" cm="1">
        <f t="array" ref="AE33">_xlfn.IFS(Raw_Data!AF33="High",0.61,Raw_Data!AF33="Moderate",0.27,Raw_Data!AF33="Low",0.12)</f>
        <v>0.27</v>
      </c>
      <c r="AF33" cm="1">
        <f t="array" ref="AF33">_xlfn.IFS(Raw_Data!AG33="High",0.61,Raw_Data!AG33="Moderate",0.27,Raw_Data!AG33="Low",0.12)</f>
        <v>0.27</v>
      </c>
      <c r="AG33" cm="1">
        <f t="array" ref="AG33">_xlfn.IFS(Raw_Data!AH33="High",0.61,Raw_Data!AH33="Moderate",0.27,Raw_Data!AH33="Low",0.12)</f>
        <v>0.27</v>
      </c>
      <c r="AH33" cm="1">
        <f t="array" ref="AH33">_xlfn.IFS(Raw_Data!AI33="High",0.61,Raw_Data!AI33="Moderate",0.27,Raw_Data!AI33="Low",0.12)</f>
        <v>0.27</v>
      </c>
      <c r="AI33" cm="1">
        <f t="array" ref="AI33">_xlfn.IFS(Raw_Data!AJ33="High",0.61,Raw_Data!AJ33="Moderate",0.27,Raw_Data!AJ33="Low",0.12)</f>
        <v>0.27</v>
      </c>
      <c r="AJ33" cm="1">
        <f t="array" ref="AJ33">_xlfn.IFS(Raw_Data!AK33="High",0.61,Raw_Data!AK33="Moderate",0.27,Raw_Data!AK33="Low",0.12)</f>
        <v>0.12</v>
      </c>
      <c r="AK33" cm="1">
        <f t="array" ref="AK33">_xlfn.IFS(Raw_Data!AL33="High",0.61,Raw_Data!AL33="Moderate",0.27,Raw_Data!AL33="Low",0.12)</f>
        <v>0.61</v>
      </c>
      <c r="AL33" cm="1">
        <f t="array" ref="AL33">_xlfn.IFS(Raw_Data!AM33="High",0.61,Raw_Data!AM33="Moderate",0.27,Raw_Data!AM33="Low",0.12)</f>
        <v>0.12</v>
      </c>
      <c r="AM33" cm="1">
        <f t="array" ref="AM33">_xlfn.IFS(Raw_Data!AN33="High",0.61,Raw_Data!AN33="Moderate",0.27,Raw_Data!AN33="Low",0.12)</f>
        <v>0.27</v>
      </c>
      <c r="AN33" cm="1">
        <f t="array" ref="AN33">_xlfn.IFS(Raw_Data!AO33="High",0.61,Raw_Data!AO33="Moderate",0.27,Raw_Data!AO33="Low",0.12)</f>
        <v>0.27</v>
      </c>
      <c r="AO33" cm="1">
        <f t="array" ref="AO33">_xlfn.IFS(Raw_Data!AP33="High",0.61,Raw_Data!AP33="Moderate",0.27,Raw_Data!AP33="Low",0.12)</f>
        <v>0.27</v>
      </c>
      <c r="AP33" cm="1">
        <f t="array" ref="AP33">_xlfn.IFS(Raw_Data!AQ33="High",0.61,Raw_Data!AQ33="Moderate",0.27,Raw_Data!AQ33="Low",0.12)</f>
        <v>0.27</v>
      </c>
      <c r="AQ33" cm="1">
        <f t="array" ref="AQ33">_xlfn.IFS(Raw_Data!AR33="High",0.61,Raw_Data!AR33="Moderate",0.27,Raw_Data!AR33="Low",0.12)</f>
        <v>0.27</v>
      </c>
      <c r="AR33" cm="1">
        <f t="array" ref="AR33">_xlfn.IFS(Raw_Data!AS33="High",0.61,Raw_Data!AS33="Moderate",0.27,Raw_Data!AS33="Low",0.12)</f>
        <v>0.12</v>
      </c>
      <c r="AS33" cm="1">
        <f t="array" ref="AS33">_xlfn.IFS(Raw_Data!AT33="High",0.61,Raw_Data!AT33="Moderate",0.27,Raw_Data!AT33="Low",0.12)</f>
        <v>0.27</v>
      </c>
      <c r="AT33" cm="1">
        <f t="array" ref="AT33">_xlfn.IFS(Raw_Data!AU33="High",0.61,Raw_Data!AU33="Moderate",0.27,Raw_Data!AU33="Low",0.12)</f>
        <v>0.12</v>
      </c>
      <c r="AU33" cm="1">
        <f t="array" ref="AU33">_xlfn.IFS(Raw_Data!AV33="High",0.61,Raw_Data!AV33="Moderate",0.27,Raw_Data!AV33="Low",0.12)</f>
        <v>0.61</v>
      </c>
      <c r="AV33" cm="1">
        <f t="array" ref="AV33">_xlfn.IFS(Raw_Data!AW33="High",0.61,Raw_Data!AW33="Moderate",0.27,Raw_Data!AW33="Low",0.12)</f>
        <v>0.12</v>
      </c>
      <c r="AW33" cm="1">
        <f t="array" ref="AW33">_xlfn.IFS(Raw_Data!AX33="High",0.61,Raw_Data!AX33="Moderate",0.27,Raw_Data!AX33="Low",0.12)</f>
        <v>0.12</v>
      </c>
      <c r="AX33" cm="1">
        <f t="array" ref="AX33">_xlfn.IFS(Raw_Data!AY33="High",0.61,Raw_Data!AY33="Moderate",0.27,Raw_Data!AY33="Low",0.12)</f>
        <v>0.27</v>
      </c>
      <c r="AY33" cm="1">
        <f t="array" ref="AY33">_xlfn.IFS(Raw_Data!AZ33="High",0.61,Raw_Data!AZ33="Moderate",0.27,Raw_Data!AZ33="Low",0.12)</f>
        <v>0.12</v>
      </c>
      <c r="AZ33" cm="1">
        <f t="array" ref="AZ33">_xlfn.IFS(Raw_Data!BA33="High",0.61,Raw_Data!BA33="Moderate",0.27,Raw_Data!BA33="Low",0.12)</f>
        <v>0.61</v>
      </c>
      <c r="BA33" cm="1">
        <f t="array" ref="BA33">_xlfn.IFS(Raw_Data!BB33="High",0.61,Raw_Data!BB33="Moderate",0.27,Raw_Data!BB33="Low",0.12)</f>
        <v>0.27</v>
      </c>
      <c r="BB33" cm="1">
        <f t="array" ref="BB33">_xlfn.IFS(Raw_Data!BC33="High",0.61,Raw_Data!BC33="Moderate",0.27,Raw_Data!BC33="Low",0.12)</f>
        <v>0.27</v>
      </c>
      <c r="BC33" cm="1">
        <f t="array" ref="BC33">_xlfn.IFS(Raw_Data!BD33="High",0.61,Raw_Data!BD33="Moderate",0.27,Raw_Data!BD33="Low",0.12)</f>
        <v>0.27</v>
      </c>
      <c r="BD33" cm="1">
        <f t="array" ref="BD33">_xlfn.IFS(Raw_Data!BE33="High",0.61,Raw_Data!BE33="Moderate",0.27,Raw_Data!BE33="Low",0.12)</f>
        <v>0.12</v>
      </c>
      <c r="BE33" cm="1">
        <f t="array" ref="BE33">_xlfn.IFS(Raw_Data!BF33="High",0.61,Raw_Data!BF33="Moderate",0.27,Raw_Data!BF33="Low",0.12)</f>
        <v>0.27</v>
      </c>
      <c r="BF33" cm="1">
        <f t="array" ref="BF33">_xlfn.IFS(Raw_Data!BG33="High",0.61,Raw_Data!BG33="Moderate",0.27,Raw_Data!BG33="Low",0.12)</f>
        <v>0.27</v>
      </c>
      <c r="BG33" cm="1">
        <f t="array" ref="BG33">_xlfn.IFS(Raw_Data!BH33="High",0.61,Raw_Data!BH33="Moderate",0.27,Raw_Data!BH33="Low",0.12)</f>
        <v>0.27</v>
      </c>
      <c r="BH33" cm="1">
        <f t="array" ref="BH33">_xlfn.IFS(Raw_Data!BI33="High",0.61,Raw_Data!BI33="Moderate",0.27,Raw_Data!BI33="Low",0.12)</f>
        <v>0.27</v>
      </c>
      <c r="BI33" cm="1">
        <f t="array" ref="BI33">_xlfn.IFS(Raw_Data!BJ33="High",0.61,Raw_Data!BJ33="Moderate",0.27,Raw_Data!BJ33="Low",0.12)</f>
        <v>0.61</v>
      </c>
      <c r="BJ33" cm="1">
        <f t="array" ref="BJ33">_xlfn.IFS(Raw_Data!BK33="High",0.61,Raw_Data!BK33="Moderate",0.27,Raw_Data!BK33="Low",0.12)</f>
        <v>0.27</v>
      </c>
      <c r="BK33" cm="1">
        <f t="array" ref="BK33">_xlfn.IFS(Raw_Data!BL33="High",0.61,Raw_Data!BL33="Moderate",0.27,Raw_Data!BL33="Low",0.12)</f>
        <v>0.27</v>
      </c>
      <c r="BL33" cm="1">
        <f t="array" ref="BL33">_xlfn.IFS(Raw_Data!BM33="High",0.61,Raw_Data!BM33="Moderate",0.27,Raw_Data!BM33="Low",0.12)</f>
        <v>0.27</v>
      </c>
      <c r="BM33" cm="1">
        <f t="array" ref="BM33">_xlfn.IFS(Raw_Data!BN33="High",0.61,Raw_Data!BN33="Moderate",0.27,Raw_Data!BN33="Low",0.12)</f>
        <v>0.27</v>
      </c>
      <c r="BN33" cm="1">
        <f t="array" ref="BN33">_xlfn.IFS(Raw_Data!BO33="High",0.61,Raw_Data!BO33="Moderate",0.27,Raw_Data!BO33="Low",0.12)</f>
        <v>0.61</v>
      </c>
      <c r="BO33" cm="1">
        <f t="array" ref="BO33">_xlfn.IFS(Raw_Data!BP33="High",0.61,Raw_Data!BP33="Moderate",0.27,Raw_Data!BP33="Low",0.12)</f>
        <v>0.61</v>
      </c>
      <c r="BP33" cm="1">
        <f t="array" ref="BP33">_xlfn.IFS(Raw_Data!BQ33="High",0.61,Raw_Data!BQ33="Moderate",0.27,Raw_Data!BQ33="Low",0.12)</f>
        <v>0.61</v>
      </c>
      <c r="BQ33" cm="1">
        <f t="array" ref="BQ33">_xlfn.IFS(Raw_Data!BR33="High",0.61,Raw_Data!BR33="Moderate",0.27,Raw_Data!BR33="Low",0.12)</f>
        <v>0.27</v>
      </c>
      <c r="BR33" cm="1">
        <f t="array" ref="BR33">_xlfn.IFS(Raw_Data!BS33="High",0.61,Raw_Data!BS33="Moderate",0.27,Raw_Data!BS33="Low",0.12)</f>
        <v>0.27</v>
      </c>
      <c r="BS33" cm="1">
        <f t="array" ref="BS33">_xlfn.IFS(Raw_Data!BT33="High",0.61,Raw_Data!BT33="Moderate",0.27,Raw_Data!BT33="Low",0.12)</f>
        <v>0.61</v>
      </c>
      <c r="BT33" cm="1">
        <f t="array" ref="BT33">_xlfn.IFS(Raw_Data!BU33="High",0.61,Raw_Data!BU33="Moderate",0.27,Raw_Data!BU33="Low",0.12)</f>
        <v>0.61</v>
      </c>
      <c r="BU33" cm="1">
        <f t="array" ref="BU33">_xlfn.IFS(Raw_Data!BV33="High",0.61,Raw_Data!BV33="Moderate",0.27,Raw_Data!BV33="Low",0.12)</f>
        <v>0.61</v>
      </c>
      <c r="BV33" cm="1">
        <f t="array" ref="BV33">_xlfn.IFS(Raw_Data!BW33="High",0.61,Raw_Data!BW33="Moderate",0.27,Raw_Data!BW33="Low",0.12)</f>
        <v>0.27</v>
      </c>
      <c r="BW33" cm="1">
        <f t="array" ref="BW33">_xlfn.IFS(Raw_Data!BX33="High",0.61,Raw_Data!BX33="Moderate",0.27,Raw_Data!BX33="Low",0.12)</f>
        <v>0.27</v>
      </c>
      <c r="BX33" cm="1">
        <f t="array" ref="BX33">_xlfn.IFS(Raw_Data!BY33="High",0.61,Raw_Data!BY33="Moderate",0.27,Raw_Data!BY33="Low",0.12)</f>
        <v>0.27</v>
      </c>
      <c r="BY33" cm="1">
        <f t="array" ref="BY33">_xlfn.IFS(Raw_Data!BZ33="High",0.61,Raw_Data!BZ33="Moderate",0.27,Raw_Data!BZ33="Low",0.12)</f>
        <v>0.27</v>
      </c>
      <c r="BZ33" cm="1">
        <f t="array" ref="BZ33">_xlfn.IFS(Raw_Data!CA33="High",0.61,Raw_Data!CA33="Moderate",0.27,Raw_Data!CA33="Low",0.12)</f>
        <v>0.27</v>
      </c>
      <c r="CA33" cm="1">
        <f t="array" ref="CA33">_xlfn.IFS(Raw_Data!CB33="High",0.61,Raw_Data!CB33="Moderate",0.27,Raw_Data!CB33="Low",0.12)</f>
        <v>0.12</v>
      </c>
      <c r="CB33" cm="1">
        <f t="array" ref="CB33">_xlfn.IFS(Raw_Data!CC33="High",0.61,Raw_Data!CC33="Moderate",0.27,Raw_Data!CC33="Low",0.12)</f>
        <v>0.27</v>
      </c>
      <c r="CC33" cm="1">
        <f t="array" ref="CC33">_xlfn.IFS(Raw_Data!CD33="High",0.61,Raw_Data!CD33="Moderate",0.27,Raw_Data!CD33="Low",0.12)</f>
        <v>0.61</v>
      </c>
      <c r="CD33" cm="1">
        <f t="array" ref="CD33">_xlfn.IFS(Raw_Data!CE33="High",0.61,Raw_Data!CE33="Moderate",0.27,Raw_Data!CE33="Low",0.12)</f>
        <v>0.61</v>
      </c>
      <c r="CE33" cm="1">
        <f t="array" ref="CE33">_xlfn.IFS(Raw_Data!CF33="High",0.61,Raw_Data!CF33="Moderate",0.27,Raw_Data!CF33="Low",0.12)</f>
        <v>0.61</v>
      </c>
      <c r="CF33" cm="1">
        <f t="array" ref="CF33">_xlfn.IFS(Raw_Data!CG33="High",0.61,Raw_Data!CG33="Moderate",0.27,Raw_Data!CG33="Low",0.12)</f>
        <v>0.27</v>
      </c>
      <c r="CG33" cm="1">
        <f t="array" ref="CG33">_xlfn.IFS(Raw_Data!CH33="High",0.61,Raw_Data!CH33="Moderate",0.27,Raw_Data!CH33="Low",0.12)</f>
        <v>0.12</v>
      </c>
      <c r="CH33" cm="1">
        <f t="array" ref="CH33">_xlfn.IFS(Raw_Data!CI33="High",0.61,Raw_Data!CI33="Moderate",0.27,Raw_Data!CI33="Low",0.12)</f>
        <v>0.27</v>
      </c>
      <c r="CI33" cm="1">
        <f t="array" ref="CI33">_xlfn.IFS(Raw_Data!CJ33="High",0.61,Raw_Data!CJ33="Moderate",0.27,Raw_Data!CJ33="Low",0.12)</f>
        <v>0.61</v>
      </c>
      <c r="CJ33" cm="1">
        <f t="array" ref="CJ33">_xlfn.IFS(Raw_Data!CK33="High",0.61,Raw_Data!CK33="Moderate",0.27,Raw_Data!CK33="Low",0.12)</f>
        <v>0.27</v>
      </c>
      <c r="CK33" cm="1">
        <f t="array" ref="CK33">_xlfn.IFS(Raw_Data!CL33="High",0.61,Raw_Data!CL33="Moderate",0.27,Raw_Data!CL33="Low",0.12)</f>
        <v>0.27</v>
      </c>
      <c r="CL33" cm="1">
        <f t="array" ref="CL33">_xlfn.IFS(Raw_Data!CM33="High",0.61,Raw_Data!CM33="Moderate",0.27,Raw_Data!CM33="Low",0.12)</f>
        <v>0.27</v>
      </c>
      <c r="CM33" cm="1">
        <f t="array" ref="CM33">_xlfn.IFS(Raw_Data!CN33="High",0.61,Raw_Data!CN33="Moderate",0.27,Raw_Data!CN33="Low",0.12)</f>
        <v>0.61</v>
      </c>
      <c r="CN33" cm="1">
        <f t="array" ref="CN33">_xlfn.IFS(Raw_Data!CO33="High",0.61,Raw_Data!CO33="Moderate",0.27,Raw_Data!CO33="Low",0.12)</f>
        <v>0.61</v>
      </c>
      <c r="CO33" cm="1">
        <f t="array" ref="CO33">_xlfn.IFS(Raw_Data!CP33="High",0.61,Raw_Data!CP33="Moderate",0.27,Raw_Data!CP33="Low",0.12)</f>
        <v>0.61</v>
      </c>
      <c r="CP33" cm="1">
        <f t="array" ref="CP33">_xlfn.IFS(Raw_Data!CQ33="High",0.61,Raw_Data!CQ33="Moderate",0.27,Raw_Data!CQ33="Low",0.12)</f>
        <v>0.61</v>
      </c>
      <c r="CQ33" cm="1">
        <f t="array" ref="CQ33">_xlfn.IFS(Raw_Data!CR33="High",0.61,Raw_Data!CR33="Moderate",0.27,Raw_Data!CR33="Low",0.12)</f>
        <v>0.12</v>
      </c>
      <c r="CR33" cm="1">
        <f t="array" ref="CR33">_xlfn.IFS(Raw_Data!CS33="High",0.61,Raw_Data!CS33="Moderate",0.27,Raw_Data!CS33="Low",0.12)</f>
        <v>0.27</v>
      </c>
      <c r="CS33" cm="1">
        <f t="array" ref="CS33">_xlfn.IFS(Raw_Data!CT33="High",0.61,Raw_Data!CT33="Moderate",0.27,Raw_Data!CT33="Low",0.12)</f>
        <v>0.61</v>
      </c>
      <c r="CT33" cm="1">
        <f t="array" ref="CT33">_xlfn.IFS(Raw_Data!CU33="High",0.61,Raw_Data!CU33="Moderate",0.27,Raw_Data!CU33="Low",0.12)</f>
        <v>0.61</v>
      </c>
      <c r="CU33" cm="1">
        <f t="array" ref="CU33">_xlfn.IFS(Raw_Data!CV33="High",0.61,Raw_Data!CV33="Moderate",0.27,Raw_Data!CV33="Low",0.12)</f>
        <v>0.27</v>
      </c>
      <c r="CV33" cm="1">
        <f t="array" ref="CV33">_xlfn.IFS(Raw_Data!CW33="High",0.61,Raw_Data!CW33="Moderate",0.27,Raw_Data!CW33="Low",0.12)</f>
        <v>0.27</v>
      </c>
      <c r="CW33" cm="1">
        <f t="array" ref="CW33">_xlfn.IFS(Raw_Data!CX33="High",0.61,Raw_Data!CX33="Moderate",0.27,Raw_Data!CX33="Low",0.12)</f>
        <v>0.61</v>
      </c>
      <c r="CX33" cm="1">
        <f t="array" ref="CX33">_xlfn.IFS(Raw_Data!CY33="High",0.61,Raw_Data!CY33="Moderate",0.27,Raw_Data!CY33="Low",0.12)</f>
        <v>0.61</v>
      </c>
      <c r="CY33" cm="1">
        <f t="array" ref="CY33">_xlfn.IFS(Raw_Data!CZ33="High",0.61,Raw_Data!CZ33="Moderate",0.27,Raw_Data!CZ33="Low",0.12)</f>
        <v>0.61</v>
      </c>
      <c r="CZ33" cm="1">
        <f t="array" ref="CZ33">_xlfn.IFS(Raw_Data!DA33="High",0.61,Raw_Data!DA33="Moderate",0.27,Raw_Data!DA33="Low",0.12)</f>
        <v>0.27</v>
      </c>
      <c r="DA33" cm="1">
        <f t="array" ref="DA33">_xlfn.IFS(Raw_Data!DB33="High",0.61,Raw_Data!DB33="Moderate",0.27,Raw_Data!DB33="Low",0.12)</f>
        <v>0.61</v>
      </c>
      <c r="DB33" cm="1">
        <f t="array" ref="DB33">_xlfn.IFS(Raw_Data!DC33="High",0.61,Raw_Data!DC33="Moderate",0.27,Raw_Data!DC33="Low",0.12)</f>
        <v>0.12</v>
      </c>
      <c r="DC33" cm="1">
        <f t="array" ref="DC33">_xlfn.IFS(Raw_Data!DD33="High",0.61,Raw_Data!DD33="Moderate",0.27,Raw_Data!DD33="Low",0.12)</f>
        <v>0.27</v>
      </c>
      <c r="DD33" cm="1">
        <f t="array" ref="DD33">_xlfn.IFS(Raw_Data!DE33="High",0.61,Raw_Data!DE33="Moderate",0.27,Raw_Data!DE33="Low",0.12)</f>
        <v>0.12</v>
      </c>
      <c r="DE33" cm="1">
        <f t="array" ref="DE33">_xlfn.IFS(Raw_Data!DF33="High",0.61,Raw_Data!DF33="Moderate",0.27,Raw_Data!DF33="Low",0.12)</f>
        <v>0.12</v>
      </c>
      <c r="DF33" cm="1">
        <f t="array" ref="DF33">_xlfn.IFS(Raw_Data!DG33="High",0.61,Raw_Data!DG33="Moderate",0.27,Raw_Data!DG33="Low",0.12)</f>
        <v>0.61</v>
      </c>
      <c r="DG33" cm="1">
        <f t="array" ref="DG33">_xlfn.IFS(Raw_Data!DH33="High",0.61,Raw_Data!DH33="Moderate",0.27,Raw_Data!DH33="Low",0.12)</f>
        <v>0.27</v>
      </c>
      <c r="DH33" cm="1">
        <f t="array" ref="DH33">_xlfn.IFS(Raw_Data!DI33="High",0.61,Raw_Data!DI33="Moderate",0.27,Raw_Data!DI33="Low",0.12)</f>
        <v>0.27</v>
      </c>
      <c r="DI33" cm="1">
        <f t="array" ref="DI33">_xlfn.IFS(Raw_Data!DJ33="High",0.61,Raw_Data!DJ33="Moderate",0.27,Raw_Data!DJ33="Low",0.12)</f>
        <v>0.61</v>
      </c>
      <c r="DJ33" cm="1">
        <f t="array" ref="DJ33">_xlfn.IFS(Raw_Data!DK33="High",0.61,Raw_Data!DK33="Moderate",0.27,Raw_Data!DK33="Low",0.12)</f>
        <v>0.27</v>
      </c>
      <c r="DK33" cm="1">
        <f t="array" ref="DK33">_xlfn.IFS(Raw_Data!DL33="High",0.61,Raw_Data!DL33="Moderate",0.27,Raw_Data!DL33="Low",0.12)</f>
        <v>0.12</v>
      </c>
      <c r="DL33" cm="1">
        <f t="array" ref="DL33">_xlfn.IFS(Raw_Data!DM33="High",0.61,Raw_Data!DM33="Moderate",0.27,Raw_Data!DM33="Low",0.12)</f>
        <v>0.27</v>
      </c>
      <c r="DM33" cm="1">
        <f t="array" ref="DM33">_xlfn.IFS(Raw_Data!DN33="High",0.61,Raw_Data!DN33="Moderate",0.27,Raw_Data!DN33="Low",0.12)</f>
        <v>0.27</v>
      </c>
      <c r="DN33" cm="1">
        <f t="array" ref="DN33">_xlfn.IFS(Raw_Data!DO33="High",0.61,Raw_Data!DO33="Moderate",0.27,Raw_Data!DO33="Low",0.12)</f>
        <v>0.27</v>
      </c>
      <c r="DO33" cm="1">
        <f t="array" ref="DO33">_xlfn.IFS(Raw_Data!DP33="High",0.61,Raw_Data!DP33="Moderate",0.27,Raw_Data!DP33="Low",0.12)</f>
        <v>0.12</v>
      </c>
      <c r="DP33" cm="1">
        <f t="array" ref="DP33">_xlfn.IFS(Raw_Data!DQ33="High",0.61,Raw_Data!DQ33="Moderate",0.27,Raw_Data!DQ33="Low",0.12)</f>
        <v>0.12</v>
      </c>
      <c r="DQ33" cm="1">
        <f t="array" ref="DQ33">_xlfn.IFS(Raw_Data!DR33="High",0.61,Raw_Data!DR33="Moderate",0.27,Raw_Data!DR33="Low",0.12)</f>
        <v>0.27</v>
      </c>
      <c r="DR33" cm="1">
        <f t="array" ref="DR33">_xlfn.IFS(Raw_Data!DS33="High",0.61,Raw_Data!DS33="Moderate",0.27,Raw_Data!DS33="Low",0.12)</f>
        <v>0.61</v>
      </c>
      <c r="DS33" cm="1">
        <f t="array" ref="DS33">_xlfn.IFS(Raw_Data!DT33="High",0.61,Raw_Data!DT33="Moderate",0.27,Raw_Data!DT33="Low",0.12)</f>
        <v>0.27</v>
      </c>
      <c r="DT33" cm="1">
        <f t="array" ref="DT33">_xlfn.IFS(Raw_Data!DU33="High",0.61,Raw_Data!DU33="Moderate",0.27,Raw_Data!DU33="Low",0.12)</f>
        <v>0.27</v>
      </c>
      <c r="DU33" cm="1">
        <f t="array" ref="DU33">_xlfn.IFS(Raw_Data!DV33="High",0.61,Raw_Data!DV33="Moderate",0.27,Raw_Data!DV33="Low",0.12)</f>
        <v>0.27</v>
      </c>
      <c r="DV33">
        <f t="shared" si="0"/>
        <v>0.34733333333333333</v>
      </c>
    </row>
    <row r="34" spans="1:126" x14ac:dyDescent="0.2">
      <c r="A34" t="s">
        <v>127</v>
      </c>
      <c r="B34" t="str">
        <f>Raw_Data!C34</f>
        <v>Rockville, MD</v>
      </c>
      <c r="C34" t="str">
        <f>Raw_Data!D34</f>
        <v>Implementer</v>
      </c>
      <c r="D34" t="str">
        <f>Raw_Data!E34</f>
        <v>Somewhat involved</v>
      </c>
      <c r="E34" t="str">
        <f>Raw_Data!F34</f>
        <v>Extremely involved</v>
      </c>
      <c r="F34" cm="1">
        <f t="array" ref="F34">_xlfn.IFS(Raw_Data!G34="High",0.61,Raw_Data!G34="Moderate",0.27,Raw_Data!G34="Low",0.12)</f>
        <v>0.61</v>
      </c>
      <c r="G34" cm="1">
        <f t="array" ref="G34">_xlfn.IFS(Raw_Data!H34="High",0.61,Raw_Data!H34="Moderate",0.27,Raw_Data!H34="Low",0.12)</f>
        <v>0.61</v>
      </c>
      <c r="H34" cm="1">
        <f t="array" ref="H34">_xlfn.IFS(Raw_Data!I34="High",0.61,Raw_Data!I34="Moderate",0.27,Raw_Data!I34="Low",0.12)</f>
        <v>0.61</v>
      </c>
      <c r="I34" cm="1">
        <f t="array" ref="I34">_xlfn.IFS(Raw_Data!J34="High",0.61,Raw_Data!J34="Moderate",0.27,Raw_Data!J34="Low",0.12)</f>
        <v>0.27</v>
      </c>
      <c r="J34" cm="1">
        <f t="array" ref="J34">_xlfn.IFS(Raw_Data!K34="High",0.61,Raw_Data!K34="Moderate",0.27,Raw_Data!K34="Low",0.12)</f>
        <v>0.27</v>
      </c>
      <c r="K34" cm="1">
        <f t="array" ref="K34">_xlfn.IFS(Raw_Data!L34="High",0.61,Raw_Data!L34="Moderate",0.27,Raw_Data!L34="Low",0.12)</f>
        <v>0.27</v>
      </c>
      <c r="L34" cm="1">
        <f t="array" ref="L34">_xlfn.IFS(Raw_Data!M34="High",0.61,Raw_Data!M34="Moderate",0.27,Raw_Data!M34="Low",0.12)</f>
        <v>0.61</v>
      </c>
      <c r="M34" cm="1">
        <f t="array" ref="M34">_xlfn.IFS(Raw_Data!N34="High",0.61,Raw_Data!N34="Moderate",0.27,Raw_Data!N34="Low",0.12)</f>
        <v>0.27</v>
      </c>
      <c r="N34" cm="1">
        <f t="array" ref="N34">_xlfn.IFS(Raw_Data!O34="High",0.61,Raw_Data!O34="Moderate",0.27,Raw_Data!O34="Low",0.12)</f>
        <v>0.12</v>
      </c>
      <c r="O34" cm="1">
        <f t="array" ref="O34">_xlfn.IFS(Raw_Data!P34="High",0.61,Raw_Data!P34="Moderate",0.27,Raw_Data!P34="Low",0.12)</f>
        <v>0.61</v>
      </c>
      <c r="P34" cm="1">
        <f t="array" ref="P34">_xlfn.IFS(Raw_Data!Q34="High",0.61,Raw_Data!Q34="Moderate",0.27,Raw_Data!Q34="Low",0.12)</f>
        <v>0.27</v>
      </c>
      <c r="Q34" cm="1">
        <f t="array" ref="Q34">_xlfn.IFS(Raw_Data!R34="High",0.61,Raw_Data!R34="Moderate",0.27,Raw_Data!R34="Low",0.12)</f>
        <v>0.27</v>
      </c>
      <c r="R34" cm="1">
        <f t="array" ref="R34">_xlfn.IFS(Raw_Data!S34="High",0.61,Raw_Data!S34="Moderate",0.27,Raw_Data!S34="Low",0.12)</f>
        <v>0.27</v>
      </c>
      <c r="S34" cm="1">
        <f t="array" ref="S34">_xlfn.IFS(Raw_Data!T34="High",0.61,Raw_Data!T34="Moderate",0.27,Raw_Data!T34="Low",0.12)</f>
        <v>0.27</v>
      </c>
      <c r="T34" cm="1">
        <f t="array" ref="T34">_xlfn.IFS(Raw_Data!U34="High",0.61,Raw_Data!U34="Moderate",0.27,Raw_Data!U34="Low",0.12)</f>
        <v>0.27</v>
      </c>
      <c r="U34" cm="1">
        <f t="array" ref="U34">_xlfn.IFS(Raw_Data!V34="High",0.61,Raw_Data!V34="Moderate",0.27,Raw_Data!V34="Low",0.12)</f>
        <v>0.12</v>
      </c>
      <c r="V34" cm="1">
        <f t="array" ref="V34">_xlfn.IFS(Raw_Data!W34="High",0.61,Raw_Data!W34="Moderate",0.27,Raw_Data!W34="Low",0.12)</f>
        <v>0.27</v>
      </c>
      <c r="W34" cm="1">
        <f t="array" ref="W34">_xlfn.IFS(Raw_Data!X34="High",0.61,Raw_Data!X34="Moderate",0.27,Raw_Data!X34="Low",0.12)</f>
        <v>0.12</v>
      </c>
      <c r="X34" cm="1">
        <f t="array" ref="X34">_xlfn.IFS(Raw_Data!Y34="High",0.61,Raw_Data!Y34="Moderate",0.27,Raw_Data!Y34="Low",0.12)</f>
        <v>0.61</v>
      </c>
      <c r="Y34" cm="1">
        <f t="array" ref="Y34">_xlfn.IFS(Raw_Data!Z34="High",0.61,Raw_Data!Z34="Moderate",0.27,Raw_Data!Z34="Low",0.12)</f>
        <v>0.61</v>
      </c>
      <c r="Z34" cm="1">
        <f t="array" ref="Z34">_xlfn.IFS(Raw_Data!AA34="High",0.61,Raw_Data!AA34="Moderate",0.27,Raw_Data!AA34="Low",0.12)</f>
        <v>0.27</v>
      </c>
      <c r="AA34" cm="1">
        <f t="array" ref="AA34">_xlfn.IFS(Raw_Data!AB34="High",0.61,Raw_Data!AB34="Moderate",0.27,Raw_Data!AB34="Low",0.12)</f>
        <v>0.12</v>
      </c>
      <c r="AB34" cm="1">
        <f t="array" ref="AB34">_xlfn.IFS(Raw_Data!AC34="High",0.61,Raw_Data!AC34="Moderate",0.27,Raw_Data!AC34="Low",0.12)</f>
        <v>0.12</v>
      </c>
      <c r="AC34" cm="1">
        <f t="array" ref="AC34">_xlfn.IFS(Raw_Data!AD34="High",0.61,Raw_Data!AD34="Moderate",0.27,Raw_Data!AD34="Low",0.12)</f>
        <v>0.12</v>
      </c>
      <c r="AD34" cm="1">
        <f t="array" ref="AD34">_xlfn.IFS(Raw_Data!AE34="High",0.61,Raw_Data!AE34="Moderate",0.27,Raw_Data!AE34="Low",0.12)</f>
        <v>0.61</v>
      </c>
      <c r="AE34" cm="1">
        <f t="array" ref="AE34">_xlfn.IFS(Raw_Data!AF34="High",0.61,Raw_Data!AF34="Moderate",0.27,Raw_Data!AF34="Low",0.12)</f>
        <v>0.27</v>
      </c>
      <c r="AF34" cm="1">
        <f t="array" ref="AF34">_xlfn.IFS(Raw_Data!AG34="High",0.61,Raw_Data!AG34="Moderate",0.27,Raw_Data!AG34="Low",0.12)</f>
        <v>0.27</v>
      </c>
      <c r="AG34" cm="1">
        <f t="array" ref="AG34">_xlfn.IFS(Raw_Data!AH34="High",0.61,Raw_Data!AH34="Moderate",0.27,Raw_Data!AH34="Low",0.12)</f>
        <v>0.61</v>
      </c>
      <c r="AH34" cm="1">
        <f t="array" ref="AH34">_xlfn.IFS(Raw_Data!AI34="High",0.61,Raw_Data!AI34="Moderate",0.27,Raw_Data!AI34="Low",0.12)</f>
        <v>0.61</v>
      </c>
      <c r="AI34" cm="1">
        <f t="array" ref="AI34">_xlfn.IFS(Raw_Data!AJ34="High",0.61,Raw_Data!AJ34="Moderate",0.27,Raw_Data!AJ34="Low",0.12)</f>
        <v>0.61</v>
      </c>
      <c r="AJ34" cm="1">
        <f t="array" ref="AJ34">_xlfn.IFS(Raw_Data!AK34="High",0.61,Raw_Data!AK34="Moderate",0.27,Raw_Data!AK34="Low",0.12)</f>
        <v>0.61</v>
      </c>
      <c r="AK34" cm="1">
        <f t="array" ref="AK34">_xlfn.IFS(Raw_Data!AL34="High",0.61,Raw_Data!AL34="Moderate",0.27,Raw_Data!AL34="Low",0.12)</f>
        <v>0.61</v>
      </c>
      <c r="AL34" cm="1">
        <f t="array" ref="AL34">_xlfn.IFS(Raw_Data!AM34="High",0.61,Raw_Data!AM34="Moderate",0.27,Raw_Data!AM34="Low",0.12)</f>
        <v>0.61</v>
      </c>
      <c r="AM34" cm="1">
        <f t="array" ref="AM34">_xlfn.IFS(Raw_Data!AN34="High",0.61,Raw_Data!AN34="Moderate",0.27,Raw_Data!AN34="Low",0.12)</f>
        <v>0.61</v>
      </c>
      <c r="AN34" cm="1">
        <f t="array" ref="AN34">_xlfn.IFS(Raw_Data!AO34="High",0.61,Raw_Data!AO34="Moderate",0.27,Raw_Data!AO34="Low",0.12)</f>
        <v>0.61</v>
      </c>
      <c r="AO34" cm="1">
        <f t="array" ref="AO34">_xlfn.IFS(Raw_Data!AP34="High",0.61,Raw_Data!AP34="Moderate",0.27,Raw_Data!AP34="Low",0.12)</f>
        <v>0.61</v>
      </c>
      <c r="AP34" cm="1">
        <f t="array" ref="AP34">_xlfn.IFS(Raw_Data!AQ34="High",0.61,Raw_Data!AQ34="Moderate",0.27,Raw_Data!AQ34="Low",0.12)</f>
        <v>0.61</v>
      </c>
      <c r="AQ34" cm="1">
        <f t="array" ref="AQ34">_xlfn.IFS(Raw_Data!AR34="High",0.61,Raw_Data!AR34="Moderate",0.27,Raw_Data!AR34="Low",0.12)</f>
        <v>0.61</v>
      </c>
      <c r="AR34" cm="1">
        <f t="array" ref="AR34">_xlfn.IFS(Raw_Data!AS34="High",0.61,Raw_Data!AS34="Moderate",0.27,Raw_Data!AS34="Low",0.12)</f>
        <v>0.27</v>
      </c>
      <c r="AS34" cm="1">
        <f t="array" ref="AS34">_xlfn.IFS(Raw_Data!AT34="High",0.61,Raw_Data!AT34="Moderate",0.27,Raw_Data!AT34="Low",0.12)</f>
        <v>0.61</v>
      </c>
      <c r="AT34" cm="1">
        <f t="array" ref="AT34">_xlfn.IFS(Raw_Data!AU34="High",0.61,Raw_Data!AU34="Moderate",0.27,Raw_Data!AU34="Low",0.12)</f>
        <v>0.61</v>
      </c>
      <c r="AU34" cm="1">
        <f t="array" ref="AU34">_xlfn.IFS(Raw_Data!AV34="High",0.61,Raw_Data!AV34="Moderate",0.27,Raw_Data!AV34="Low",0.12)</f>
        <v>0.61</v>
      </c>
      <c r="AV34" cm="1">
        <f t="array" ref="AV34">_xlfn.IFS(Raw_Data!AW34="High",0.61,Raw_Data!AW34="Moderate",0.27,Raw_Data!AW34="Low",0.12)</f>
        <v>0.61</v>
      </c>
      <c r="AW34" cm="1">
        <f t="array" ref="AW34">_xlfn.IFS(Raw_Data!AX34="High",0.61,Raw_Data!AX34="Moderate",0.27,Raw_Data!AX34="Low",0.12)</f>
        <v>0.61</v>
      </c>
      <c r="AX34" cm="1">
        <f t="array" ref="AX34">_xlfn.IFS(Raw_Data!AY34="High",0.61,Raw_Data!AY34="Moderate",0.27,Raw_Data!AY34="Low",0.12)</f>
        <v>0.27</v>
      </c>
      <c r="AY34" cm="1">
        <f t="array" ref="AY34">_xlfn.IFS(Raw_Data!AZ34="High",0.61,Raw_Data!AZ34="Moderate",0.27,Raw_Data!AZ34="Low",0.12)</f>
        <v>0.61</v>
      </c>
      <c r="AZ34" cm="1">
        <f t="array" ref="AZ34">_xlfn.IFS(Raw_Data!BA34="High",0.61,Raw_Data!BA34="Moderate",0.27,Raw_Data!BA34="Low",0.12)</f>
        <v>0.61</v>
      </c>
      <c r="BA34" cm="1">
        <f t="array" ref="BA34">_xlfn.IFS(Raw_Data!BB34="High",0.61,Raw_Data!BB34="Moderate",0.27,Raw_Data!BB34="Low",0.12)</f>
        <v>0.27</v>
      </c>
      <c r="BB34" cm="1">
        <f t="array" ref="BB34">_xlfn.IFS(Raw_Data!BC34="High",0.61,Raw_Data!BC34="Moderate",0.27,Raw_Data!BC34="Low",0.12)</f>
        <v>0.27</v>
      </c>
      <c r="BC34" cm="1">
        <f t="array" ref="BC34">_xlfn.IFS(Raw_Data!BD34="High",0.61,Raw_Data!BD34="Moderate",0.27,Raw_Data!BD34="Low",0.12)</f>
        <v>0.61</v>
      </c>
      <c r="BD34" cm="1">
        <f t="array" ref="BD34">_xlfn.IFS(Raw_Data!BE34="High",0.61,Raw_Data!BE34="Moderate",0.27,Raw_Data!BE34="Low",0.12)</f>
        <v>0.12</v>
      </c>
      <c r="BE34" cm="1">
        <f t="array" ref="BE34">_xlfn.IFS(Raw_Data!BF34="High",0.61,Raw_Data!BF34="Moderate",0.27,Raw_Data!BF34="Low",0.12)</f>
        <v>0.27</v>
      </c>
      <c r="BF34" cm="1">
        <f t="array" ref="BF34">_xlfn.IFS(Raw_Data!BG34="High",0.61,Raw_Data!BG34="Moderate",0.27,Raw_Data!BG34="Low",0.12)</f>
        <v>0.27</v>
      </c>
      <c r="BG34" cm="1">
        <f t="array" ref="BG34">_xlfn.IFS(Raw_Data!BH34="High",0.61,Raw_Data!BH34="Moderate",0.27,Raw_Data!BH34="Low",0.12)</f>
        <v>0.61</v>
      </c>
      <c r="BH34" cm="1">
        <f t="array" ref="BH34">_xlfn.IFS(Raw_Data!BI34="High",0.61,Raw_Data!BI34="Moderate",0.27,Raw_Data!BI34="Low",0.12)</f>
        <v>0.61</v>
      </c>
      <c r="BI34" cm="1">
        <f t="array" ref="BI34">_xlfn.IFS(Raw_Data!BJ34="High",0.61,Raw_Data!BJ34="Moderate",0.27,Raw_Data!BJ34="Low",0.12)</f>
        <v>0.61</v>
      </c>
      <c r="BJ34" cm="1">
        <f t="array" ref="BJ34">_xlfn.IFS(Raw_Data!BK34="High",0.61,Raw_Data!BK34="Moderate",0.27,Raw_Data!BK34="Low",0.12)</f>
        <v>0.12</v>
      </c>
      <c r="BK34" cm="1">
        <f t="array" ref="BK34">_xlfn.IFS(Raw_Data!BL34="High",0.61,Raw_Data!BL34="Moderate",0.27,Raw_Data!BL34="Low",0.12)</f>
        <v>0.12</v>
      </c>
      <c r="BL34" cm="1">
        <f t="array" ref="BL34">_xlfn.IFS(Raw_Data!BM34="High",0.61,Raw_Data!BM34="Moderate",0.27,Raw_Data!BM34="Low",0.12)</f>
        <v>0.27</v>
      </c>
      <c r="BM34" cm="1">
        <f t="array" ref="BM34">_xlfn.IFS(Raw_Data!BN34="High",0.61,Raw_Data!BN34="Moderate",0.27,Raw_Data!BN34="Low",0.12)</f>
        <v>0.12</v>
      </c>
      <c r="BN34" cm="1">
        <f t="array" ref="BN34">_xlfn.IFS(Raw_Data!BO34="High",0.61,Raw_Data!BO34="Moderate",0.27,Raw_Data!BO34="Low",0.12)</f>
        <v>0.61</v>
      </c>
      <c r="BO34" cm="1">
        <f t="array" ref="BO34">_xlfn.IFS(Raw_Data!BP34="High",0.61,Raw_Data!BP34="Moderate",0.27,Raw_Data!BP34="Low",0.12)</f>
        <v>0.27</v>
      </c>
      <c r="BP34" cm="1">
        <f t="array" ref="BP34">_xlfn.IFS(Raw_Data!BQ34="High",0.61,Raw_Data!BQ34="Moderate",0.27,Raw_Data!BQ34="Low",0.12)</f>
        <v>0.27</v>
      </c>
      <c r="BQ34" cm="1">
        <f t="array" ref="BQ34">_xlfn.IFS(Raw_Data!BR34="High",0.61,Raw_Data!BR34="Moderate",0.27,Raw_Data!BR34="Low",0.12)</f>
        <v>0.27</v>
      </c>
      <c r="BR34" cm="1">
        <f t="array" ref="BR34">_xlfn.IFS(Raw_Data!BS34="High",0.61,Raw_Data!BS34="Moderate",0.27,Raw_Data!BS34="Low",0.12)</f>
        <v>0.27</v>
      </c>
      <c r="BS34" cm="1">
        <f t="array" ref="BS34">_xlfn.IFS(Raw_Data!BT34="High",0.61,Raw_Data!BT34="Moderate",0.27,Raw_Data!BT34="Low",0.12)</f>
        <v>0.61</v>
      </c>
      <c r="BT34" cm="1">
        <f t="array" ref="BT34">_xlfn.IFS(Raw_Data!BU34="High",0.61,Raw_Data!BU34="Moderate",0.27,Raw_Data!BU34="Low",0.12)</f>
        <v>0.61</v>
      </c>
      <c r="BU34" cm="1">
        <f t="array" ref="BU34">_xlfn.IFS(Raw_Data!BV34="High",0.61,Raw_Data!BV34="Moderate",0.27,Raw_Data!BV34="Low",0.12)</f>
        <v>0.27</v>
      </c>
      <c r="BV34" cm="1">
        <f t="array" ref="BV34">_xlfn.IFS(Raw_Data!BW34="High",0.61,Raw_Data!BW34="Moderate",0.27,Raw_Data!BW34="Low",0.12)</f>
        <v>0.12</v>
      </c>
      <c r="BW34" cm="1">
        <f t="array" ref="BW34">_xlfn.IFS(Raw_Data!BX34="High",0.61,Raw_Data!BX34="Moderate",0.27,Raw_Data!BX34="Low",0.12)</f>
        <v>0.27</v>
      </c>
      <c r="BX34" cm="1">
        <f t="array" ref="BX34">_xlfn.IFS(Raw_Data!BY34="High",0.61,Raw_Data!BY34="Moderate",0.27,Raw_Data!BY34="Low",0.12)</f>
        <v>0.61</v>
      </c>
      <c r="BY34" cm="1">
        <f t="array" ref="BY34">_xlfn.IFS(Raw_Data!BZ34="High",0.61,Raw_Data!BZ34="Moderate",0.27,Raw_Data!BZ34="Low",0.12)</f>
        <v>0.61</v>
      </c>
      <c r="BZ34" cm="1">
        <f t="array" ref="BZ34">_xlfn.IFS(Raw_Data!CA34="High",0.61,Raw_Data!CA34="Moderate",0.27,Raw_Data!CA34="Low",0.12)</f>
        <v>0.27</v>
      </c>
      <c r="CA34" cm="1">
        <f t="array" ref="CA34">_xlfn.IFS(Raw_Data!CB34="High",0.61,Raw_Data!CB34="Moderate",0.27,Raw_Data!CB34="Low",0.12)</f>
        <v>0.12</v>
      </c>
      <c r="CB34" cm="1">
        <f t="array" ref="CB34">_xlfn.IFS(Raw_Data!CC34="High",0.61,Raw_Data!CC34="Moderate",0.27,Raw_Data!CC34="Low",0.12)</f>
        <v>0.61</v>
      </c>
      <c r="CC34" cm="1">
        <f t="array" ref="CC34">_xlfn.IFS(Raw_Data!CD34="High",0.61,Raw_Data!CD34="Moderate",0.27,Raw_Data!CD34="Low",0.12)</f>
        <v>0.27</v>
      </c>
      <c r="CD34" cm="1">
        <f t="array" ref="CD34">_xlfn.IFS(Raw_Data!CE34="High",0.61,Raw_Data!CE34="Moderate",0.27,Raw_Data!CE34="Low",0.12)</f>
        <v>0.12</v>
      </c>
      <c r="CE34" cm="1">
        <f t="array" ref="CE34">_xlfn.IFS(Raw_Data!CF34="High",0.61,Raw_Data!CF34="Moderate",0.27,Raw_Data!CF34="Low",0.12)</f>
        <v>0.12</v>
      </c>
      <c r="CF34" cm="1">
        <f t="array" ref="CF34">_xlfn.IFS(Raw_Data!CG34="High",0.61,Raw_Data!CG34="Moderate",0.27,Raw_Data!CG34="Low",0.12)</f>
        <v>0.12</v>
      </c>
      <c r="CG34" cm="1">
        <f t="array" ref="CG34">_xlfn.IFS(Raw_Data!CH34="High",0.61,Raw_Data!CH34="Moderate",0.27,Raw_Data!CH34="Low",0.12)</f>
        <v>0.12</v>
      </c>
      <c r="CH34" cm="1">
        <f t="array" ref="CH34">_xlfn.IFS(Raw_Data!CI34="High",0.61,Raw_Data!CI34="Moderate",0.27,Raw_Data!CI34="Low",0.12)</f>
        <v>0.27</v>
      </c>
      <c r="CI34" cm="1">
        <f t="array" ref="CI34">_xlfn.IFS(Raw_Data!CJ34="High",0.61,Raw_Data!CJ34="Moderate",0.27,Raw_Data!CJ34="Low",0.12)</f>
        <v>0.27</v>
      </c>
      <c r="CJ34" cm="1">
        <f t="array" ref="CJ34">_xlfn.IFS(Raw_Data!CK34="High",0.61,Raw_Data!CK34="Moderate",0.27,Raw_Data!CK34="Low",0.12)</f>
        <v>0.27</v>
      </c>
      <c r="CK34" cm="1">
        <f t="array" ref="CK34">_xlfn.IFS(Raw_Data!CL34="High",0.61,Raw_Data!CL34="Moderate",0.27,Raw_Data!CL34="Low",0.12)</f>
        <v>0.27</v>
      </c>
      <c r="CL34" cm="1">
        <f t="array" ref="CL34">_xlfn.IFS(Raw_Data!CM34="High",0.61,Raw_Data!CM34="Moderate",0.27,Raw_Data!CM34="Low",0.12)</f>
        <v>0.27</v>
      </c>
      <c r="CM34" cm="1">
        <f t="array" ref="CM34">_xlfn.IFS(Raw_Data!CN34="High",0.61,Raw_Data!CN34="Moderate",0.27,Raw_Data!CN34="Low",0.12)</f>
        <v>0.27</v>
      </c>
      <c r="CN34" cm="1">
        <f t="array" ref="CN34">_xlfn.IFS(Raw_Data!CO34="High",0.61,Raw_Data!CO34="Moderate",0.27,Raw_Data!CO34="Low",0.12)</f>
        <v>0.27</v>
      </c>
      <c r="CO34" cm="1">
        <f t="array" ref="CO34">_xlfn.IFS(Raw_Data!CP34="High",0.61,Raw_Data!CP34="Moderate",0.27,Raw_Data!CP34="Low",0.12)</f>
        <v>0.27</v>
      </c>
      <c r="CP34" cm="1">
        <f t="array" ref="CP34">_xlfn.IFS(Raw_Data!CQ34="High",0.61,Raw_Data!CQ34="Moderate",0.27,Raw_Data!CQ34="Low",0.12)</f>
        <v>0.12</v>
      </c>
      <c r="CQ34" cm="1">
        <f t="array" ref="CQ34">_xlfn.IFS(Raw_Data!CR34="High",0.61,Raw_Data!CR34="Moderate",0.27,Raw_Data!CR34="Low",0.12)</f>
        <v>0.27</v>
      </c>
      <c r="CR34" cm="1">
        <f t="array" ref="CR34">_xlfn.IFS(Raw_Data!CS34="High",0.61,Raw_Data!CS34="Moderate",0.27,Raw_Data!CS34="Low",0.12)</f>
        <v>0.61</v>
      </c>
      <c r="CS34" cm="1">
        <f t="array" ref="CS34">_xlfn.IFS(Raw_Data!CT34="High",0.61,Raw_Data!CT34="Moderate",0.27,Raw_Data!CT34="Low",0.12)</f>
        <v>0.27</v>
      </c>
      <c r="CT34" cm="1">
        <f t="array" ref="CT34">_xlfn.IFS(Raw_Data!CU34="High",0.61,Raw_Data!CU34="Moderate",0.27,Raw_Data!CU34="Low",0.12)</f>
        <v>0.12</v>
      </c>
      <c r="CU34" cm="1">
        <f t="array" ref="CU34">_xlfn.IFS(Raw_Data!CV34="High",0.61,Raw_Data!CV34="Moderate",0.27,Raw_Data!CV34="Low",0.12)</f>
        <v>0.12</v>
      </c>
      <c r="CV34" cm="1">
        <f t="array" ref="CV34">_xlfn.IFS(Raw_Data!CW34="High",0.61,Raw_Data!CW34="Moderate",0.27,Raw_Data!CW34="Low",0.12)</f>
        <v>0.27</v>
      </c>
      <c r="CW34" cm="1">
        <f t="array" ref="CW34">_xlfn.IFS(Raw_Data!CX34="High",0.61,Raw_Data!CX34="Moderate",0.27,Raw_Data!CX34="Low",0.12)</f>
        <v>0.61</v>
      </c>
      <c r="CX34" cm="1">
        <f t="array" ref="CX34">_xlfn.IFS(Raw_Data!CY34="High",0.61,Raw_Data!CY34="Moderate",0.27,Raw_Data!CY34="Low",0.12)</f>
        <v>0.61</v>
      </c>
      <c r="CY34" cm="1">
        <f t="array" ref="CY34">_xlfn.IFS(Raw_Data!CZ34="High",0.61,Raw_Data!CZ34="Moderate",0.27,Raw_Data!CZ34="Low",0.12)</f>
        <v>0.27</v>
      </c>
      <c r="CZ34" cm="1">
        <f t="array" ref="CZ34">_xlfn.IFS(Raw_Data!DA34="High",0.61,Raw_Data!DA34="Moderate",0.27,Raw_Data!DA34="Low",0.12)</f>
        <v>0.12</v>
      </c>
      <c r="DA34" cm="1">
        <f t="array" ref="DA34">_xlfn.IFS(Raw_Data!DB34="High",0.61,Raw_Data!DB34="Moderate",0.27,Raw_Data!DB34="Low",0.12)</f>
        <v>0.61</v>
      </c>
      <c r="DB34" cm="1">
        <f t="array" ref="DB34">_xlfn.IFS(Raw_Data!DC34="High",0.61,Raw_Data!DC34="Moderate",0.27,Raw_Data!DC34="Low",0.12)</f>
        <v>0.61</v>
      </c>
      <c r="DC34" cm="1">
        <f t="array" ref="DC34">_xlfn.IFS(Raw_Data!DD34="High",0.61,Raw_Data!DD34="Moderate",0.27,Raw_Data!DD34="Low",0.12)</f>
        <v>0.12</v>
      </c>
      <c r="DD34" cm="1">
        <f t="array" ref="DD34">_xlfn.IFS(Raw_Data!DE34="High",0.61,Raw_Data!DE34="Moderate",0.27,Raw_Data!DE34="Low",0.12)</f>
        <v>0.12</v>
      </c>
      <c r="DE34" cm="1">
        <f t="array" ref="DE34">_xlfn.IFS(Raw_Data!DF34="High",0.61,Raw_Data!DF34="Moderate",0.27,Raw_Data!DF34="Low",0.12)</f>
        <v>0.61</v>
      </c>
      <c r="DF34" cm="1">
        <f t="array" ref="DF34">_xlfn.IFS(Raw_Data!DG34="High",0.61,Raw_Data!DG34="Moderate",0.27,Raw_Data!DG34="Low",0.12)</f>
        <v>0.27</v>
      </c>
      <c r="DG34" cm="1">
        <f t="array" ref="DG34">_xlfn.IFS(Raw_Data!DH34="High",0.61,Raw_Data!DH34="Moderate",0.27,Raw_Data!DH34="Low",0.12)</f>
        <v>0.61</v>
      </c>
      <c r="DH34" cm="1">
        <f t="array" ref="DH34">_xlfn.IFS(Raw_Data!DI34="High",0.61,Raw_Data!DI34="Moderate",0.27,Raw_Data!DI34="Low",0.12)</f>
        <v>0.12</v>
      </c>
      <c r="DI34" cm="1">
        <f t="array" ref="DI34">_xlfn.IFS(Raw_Data!DJ34="High",0.61,Raw_Data!DJ34="Moderate",0.27,Raw_Data!DJ34="Low",0.12)</f>
        <v>0.27</v>
      </c>
      <c r="DJ34" cm="1">
        <f t="array" ref="DJ34">_xlfn.IFS(Raw_Data!DK34="High",0.61,Raw_Data!DK34="Moderate",0.27,Raw_Data!DK34="Low",0.12)</f>
        <v>0.61</v>
      </c>
      <c r="DK34" cm="1">
        <f t="array" ref="DK34">_xlfn.IFS(Raw_Data!DL34="High",0.61,Raw_Data!DL34="Moderate",0.27,Raw_Data!DL34="Low",0.12)</f>
        <v>0.12</v>
      </c>
      <c r="DL34" cm="1">
        <f t="array" ref="DL34">_xlfn.IFS(Raw_Data!DM34="High",0.61,Raw_Data!DM34="Moderate",0.27,Raw_Data!DM34="Low",0.12)</f>
        <v>0.27</v>
      </c>
      <c r="DM34" cm="1">
        <f t="array" ref="DM34">_xlfn.IFS(Raw_Data!DN34="High",0.61,Raw_Data!DN34="Moderate",0.27,Raw_Data!DN34="Low",0.12)</f>
        <v>0.27</v>
      </c>
      <c r="DN34" cm="1">
        <f t="array" ref="DN34">_xlfn.IFS(Raw_Data!DO34="High",0.61,Raw_Data!DO34="Moderate",0.27,Raw_Data!DO34="Low",0.12)</f>
        <v>0.27</v>
      </c>
      <c r="DO34" cm="1">
        <f t="array" ref="DO34">_xlfn.IFS(Raw_Data!DP34="High",0.61,Raw_Data!DP34="Moderate",0.27,Raw_Data!DP34="Low",0.12)</f>
        <v>0.61</v>
      </c>
      <c r="DP34" cm="1">
        <f t="array" ref="DP34">_xlfn.IFS(Raw_Data!DQ34="High",0.61,Raw_Data!DQ34="Moderate",0.27,Raw_Data!DQ34="Low",0.12)</f>
        <v>0.12</v>
      </c>
      <c r="DQ34" cm="1">
        <f t="array" ref="DQ34">_xlfn.IFS(Raw_Data!DR34="High",0.61,Raw_Data!DR34="Moderate",0.27,Raw_Data!DR34="Low",0.12)</f>
        <v>0.12</v>
      </c>
      <c r="DR34" cm="1">
        <f t="array" ref="DR34">_xlfn.IFS(Raw_Data!DS34="High",0.61,Raw_Data!DS34="Moderate",0.27,Raw_Data!DS34="Low",0.12)</f>
        <v>0.12</v>
      </c>
      <c r="DS34" cm="1">
        <f t="array" ref="DS34">_xlfn.IFS(Raw_Data!DT34="High",0.61,Raw_Data!DT34="Moderate",0.27,Raw_Data!DT34="Low",0.12)</f>
        <v>0.12</v>
      </c>
      <c r="DT34" cm="1">
        <f t="array" ref="DT34">_xlfn.IFS(Raw_Data!DU34="High",0.61,Raw_Data!DU34="Moderate",0.27,Raw_Data!DU34="Low",0.12)</f>
        <v>0.12</v>
      </c>
      <c r="DU34" cm="1">
        <f t="array" ref="DU34">_xlfn.IFS(Raw_Data!DV34="High",0.61,Raw_Data!DV34="Moderate",0.27,Raw_Data!DV34="Low",0.12)</f>
        <v>0.12</v>
      </c>
      <c r="DV34">
        <f t="shared" si="0"/>
        <v>0.35999999999999993</v>
      </c>
    </row>
    <row r="35" spans="1:126" x14ac:dyDescent="0.2">
      <c r="A35" t="s">
        <v>127</v>
      </c>
      <c r="B35" t="str">
        <f>Raw_Data!C35</f>
        <v>United States</v>
      </c>
      <c r="C35" t="str">
        <f>Raw_Data!D35</f>
        <v>Implementer</v>
      </c>
      <c r="D35" t="str">
        <f>Raw_Data!E35</f>
        <v>Significantly involved</v>
      </c>
      <c r="E35" t="str">
        <f>Raw_Data!F35</f>
        <v>Somewhat involved</v>
      </c>
      <c r="F35" cm="1">
        <f t="array" ref="F35">_xlfn.IFS(Raw_Data!G35="High",0.61,Raw_Data!G35="Moderate",0.27,Raw_Data!G35="Low",0.12)</f>
        <v>0.27</v>
      </c>
      <c r="G35" cm="1">
        <f t="array" ref="G35">_xlfn.IFS(Raw_Data!H35="High",0.61,Raw_Data!H35="Moderate",0.27,Raw_Data!H35="Low",0.12)</f>
        <v>0.61</v>
      </c>
      <c r="H35" cm="1">
        <f t="array" ref="H35">_xlfn.IFS(Raw_Data!I35="High",0.61,Raw_Data!I35="Moderate",0.27,Raw_Data!I35="Low",0.12)</f>
        <v>0.27</v>
      </c>
      <c r="I35" cm="1">
        <f t="array" ref="I35">_xlfn.IFS(Raw_Data!J35="High",0.61,Raw_Data!J35="Moderate",0.27,Raw_Data!J35="Low",0.12)</f>
        <v>0.61</v>
      </c>
      <c r="J35" cm="1">
        <f t="array" ref="J35">_xlfn.IFS(Raw_Data!K35="High",0.61,Raw_Data!K35="Moderate",0.27,Raw_Data!K35="Low",0.12)</f>
        <v>0.27</v>
      </c>
      <c r="K35" cm="1">
        <f t="array" ref="K35">_xlfn.IFS(Raw_Data!L35="High",0.61,Raw_Data!L35="Moderate",0.27,Raw_Data!L35="Low",0.12)</f>
        <v>0.61</v>
      </c>
      <c r="L35" cm="1">
        <f t="array" ref="L35">_xlfn.IFS(Raw_Data!M35="High",0.61,Raw_Data!M35="Moderate",0.27,Raw_Data!M35="Low",0.12)</f>
        <v>0.27</v>
      </c>
      <c r="M35" cm="1">
        <f t="array" ref="M35">_xlfn.IFS(Raw_Data!N35="High",0.61,Raw_Data!N35="Moderate",0.27,Raw_Data!N35="Low",0.12)</f>
        <v>0.27</v>
      </c>
      <c r="N35" cm="1">
        <f t="array" ref="N35">_xlfn.IFS(Raw_Data!O35="High",0.61,Raw_Data!O35="Moderate",0.27,Raw_Data!O35="Low",0.12)</f>
        <v>0.12</v>
      </c>
      <c r="O35" cm="1">
        <f t="array" ref="O35">_xlfn.IFS(Raw_Data!P35="High",0.61,Raw_Data!P35="Moderate",0.27,Raw_Data!P35="Low",0.12)</f>
        <v>0.27</v>
      </c>
      <c r="P35" cm="1">
        <f t="array" ref="P35">_xlfn.IFS(Raw_Data!Q35="High",0.61,Raw_Data!Q35="Moderate",0.27,Raw_Data!Q35="Low",0.12)</f>
        <v>0.27</v>
      </c>
      <c r="Q35" cm="1">
        <f t="array" ref="Q35">_xlfn.IFS(Raw_Data!R35="High",0.61,Raw_Data!R35="Moderate",0.27,Raw_Data!R35="Low",0.12)</f>
        <v>0.61</v>
      </c>
      <c r="R35" cm="1">
        <f t="array" ref="R35">_xlfn.IFS(Raw_Data!S35="High",0.61,Raw_Data!S35="Moderate",0.27,Raw_Data!S35="Low",0.12)</f>
        <v>0.61</v>
      </c>
      <c r="S35" cm="1">
        <f t="array" ref="S35">_xlfn.IFS(Raw_Data!T35="High",0.61,Raw_Data!T35="Moderate",0.27,Raw_Data!T35="Low",0.12)</f>
        <v>0.61</v>
      </c>
      <c r="T35" cm="1">
        <f t="array" ref="T35">_xlfn.IFS(Raw_Data!U35="High",0.61,Raw_Data!U35="Moderate",0.27,Raw_Data!U35="Low",0.12)</f>
        <v>0.61</v>
      </c>
      <c r="U35" cm="1">
        <f t="array" ref="U35">_xlfn.IFS(Raw_Data!V35="High",0.61,Raw_Data!V35="Moderate",0.27,Raw_Data!V35="Low",0.12)</f>
        <v>0.61</v>
      </c>
      <c r="V35" cm="1">
        <f t="array" ref="V35">_xlfn.IFS(Raw_Data!W35="High",0.61,Raw_Data!W35="Moderate",0.27,Raw_Data!W35="Low",0.12)</f>
        <v>0.61</v>
      </c>
      <c r="W35" cm="1">
        <f t="array" ref="W35">_xlfn.IFS(Raw_Data!X35="High",0.61,Raw_Data!X35="Moderate",0.27,Raw_Data!X35="Low",0.12)</f>
        <v>0.27</v>
      </c>
      <c r="X35" cm="1">
        <f t="array" ref="X35">_xlfn.IFS(Raw_Data!Y35="High",0.61,Raw_Data!Y35="Moderate",0.27,Raw_Data!Y35="Low",0.12)</f>
        <v>0.27</v>
      </c>
      <c r="Y35" cm="1">
        <f t="array" ref="Y35">_xlfn.IFS(Raw_Data!Z35="High",0.61,Raw_Data!Z35="Moderate",0.27,Raw_Data!Z35="Low",0.12)</f>
        <v>0.27</v>
      </c>
      <c r="Z35" cm="1">
        <f t="array" ref="Z35">_xlfn.IFS(Raw_Data!AA35="High",0.61,Raw_Data!AA35="Moderate",0.27,Raw_Data!AA35="Low",0.12)</f>
        <v>0.61</v>
      </c>
      <c r="AA35" cm="1">
        <f t="array" ref="AA35">_xlfn.IFS(Raw_Data!AB35="High",0.61,Raw_Data!AB35="Moderate",0.27,Raw_Data!AB35="Low",0.12)</f>
        <v>0.61</v>
      </c>
      <c r="AB35" cm="1">
        <f t="array" ref="AB35">_xlfn.IFS(Raw_Data!AC35="High",0.61,Raw_Data!AC35="Moderate",0.27,Raw_Data!AC35="Low",0.12)</f>
        <v>0.61</v>
      </c>
      <c r="AC35" cm="1">
        <f t="array" ref="AC35">_xlfn.IFS(Raw_Data!AD35="High",0.61,Raw_Data!AD35="Moderate",0.27,Raw_Data!AD35="Low",0.12)</f>
        <v>0.61</v>
      </c>
      <c r="AD35" cm="1">
        <f t="array" ref="AD35">_xlfn.IFS(Raw_Data!AE35="High",0.61,Raw_Data!AE35="Moderate",0.27,Raw_Data!AE35="Low",0.12)</f>
        <v>0.27</v>
      </c>
      <c r="AE35" cm="1">
        <f t="array" ref="AE35">_xlfn.IFS(Raw_Data!AF35="High",0.61,Raw_Data!AF35="Moderate",0.27,Raw_Data!AF35="Low",0.12)</f>
        <v>0.27</v>
      </c>
      <c r="AF35" cm="1">
        <f t="array" ref="AF35">_xlfn.IFS(Raw_Data!AG35="High",0.61,Raw_Data!AG35="Moderate",0.27,Raw_Data!AG35="Low",0.12)</f>
        <v>0.27</v>
      </c>
      <c r="AG35" cm="1">
        <f t="array" ref="AG35">_xlfn.IFS(Raw_Data!AH35="High",0.61,Raw_Data!AH35="Moderate",0.27,Raw_Data!AH35="Low",0.12)</f>
        <v>0.27</v>
      </c>
      <c r="AH35" cm="1">
        <f t="array" ref="AH35">_xlfn.IFS(Raw_Data!AI35="High",0.61,Raw_Data!AI35="Moderate",0.27,Raw_Data!AI35="Low",0.12)</f>
        <v>0.27</v>
      </c>
      <c r="AI35" cm="1">
        <f t="array" ref="AI35">_xlfn.IFS(Raw_Data!AJ35="High",0.61,Raw_Data!AJ35="Moderate",0.27,Raw_Data!AJ35="Low",0.12)</f>
        <v>0.27</v>
      </c>
      <c r="AJ35" cm="1">
        <f t="array" ref="AJ35">_xlfn.IFS(Raw_Data!AK35="High",0.61,Raw_Data!AK35="Moderate",0.27,Raw_Data!AK35="Low",0.12)</f>
        <v>0.27</v>
      </c>
      <c r="AK35" cm="1">
        <f t="array" ref="AK35">_xlfn.IFS(Raw_Data!AL35="High",0.61,Raw_Data!AL35="Moderate",0.27,Raw_Data!AL35="Low",0.12)</f>
        <v>0.61</v>
      </c>
      <c r="AL35" cm="1">
        <f t="array" ref="AL35">_xlfn.IFS(Raw_Data!AM35="High",0.61,Raw_Data!AM35="Moderate",0.27,Raw_Data!AM35="Low",0.12)</f>
        <v>0.61</v>
      </c>
      <c r="AM35" cm="1">
        <f t="array" ref="AM35">_xlfn.IFS(Raw_Data!AN35="High",0.61,Raw_Data!AN35="Moderate",0.27,Raw_Data!AN35="Low",0.12)</f>
        <v>0.61</v>
      </c>
      <c r="AN35" cm="1">
        <f t="array" ref="AN35">_xlfn.IFS(Raw_Data!AO35="High",0.61,Raw_Data!AO35="Moderate",0.27,Raw_Data!AO35="Low",0.12)</f>
        <v>0.27</v>
      </c>
      <c r="AO35" cm="1">
        <f t="array" ref="AO35">_xlfn.IFS(Raw_Data!AP35="High",0.61,Raw_Data!AP35="Moderate",0.27,Raw_Data!AP35="Low",0.12)</f>
        <v>0.12</v>
      </c>
      <c r="AP35" cm="1">
        <f t="array" ref="AP35">_xlfn.IFS(Raw_Data!AQ35="High",0.61,Raw_Data!AQ35="Moderate",0.27,Raw_Data!AQ35="Low",0.12)</f>
        <v>0.61</v>
      </c>
      <c r="AQ35" cm="1">
        <f t="array" ref="AQ35">_xlfn.IFS(Raw_Data!AR35="High",0.61,Raw_Data!AR35="Moderate",0.27,Raw_Data!AR35="Low",0.12)</f>
        <v>0.27</v>
      </c>
      <c r="AR35" cm="1">
        <f t="array" ref="AR35">_xlfn.IFS(Raw_Data!AS35="High",0.61,Raw_Data!AS35="Moderate",0.27,Raw_Data!AS35="Low",0.12)</f>
        <v>0.12</v>
      </c>
      <c r="AS35" cm="1">
        <f t="array" ref="AS35">_xlfn.IFS(Raw_Data!AT35="High",0.61,Raw_Data!AT35="Moderate",0.27,Raw_Data!AT35="Low",0.12)</f>
        <v>0.61</v>
      </c>
      <c r="AT35" cm="1">
        <f t="array" ref="AT35">_xlfn.IFS(Raw_Data!AU35="High",0.61,Raw_Data!AU35="Moderate",0.27,Raw_Data!AU35="Low",0.12)</f>
        <v>0.27</v>
      </c>
      <c r="AU35" cm="1">
        <f t="array" ref="AU35">_xlfn.IFS(Raw_Data!AV35="High",0.61,Raw_Data!AV35="Moderate",0.27,Raw_Data!AV35="Low",0.12)</f>
        <v>0.12</v>
      </c>
      <c r="AV35" cm="1">
        <f t="array" ref="AV35">_xlfn.IFS(Raw_Data!AW35="High",0.61,Raw_Data!AW35="Moderate",0.27,Raw_Data!AW35="Low",0.12)</f>
        <v>0.12</v>
      </c>
      <c r="AW35" cm="1">
        <f t="array" ref="AW35">_xlfn.IFS(Raw_Data!AX35="High",0.61,Raw_Data!AX35="Moderate",0.27,Raw_Data!AX35="Low",0.12)</f>
        <v>0.27</v>
      </c>
      <c r="AX35" cm="1">
        <f t="array" ref="AX35">_xlfn.IFS(Raw_Data!AY35="High",0.61,Raw_Data!AY35="Moderate",0.27,Raw_Data!AY35="Low",0.12)</f>
        <v>0.27</v>
      </c>
      <c r="AY35" cm="1">
        <f t="array" ref="AY35">_xlfn.IFS(Raw_Data!AZ35="High",0.61,Raw_Data!AZ35="Moderate",0.27,Raw_Data!AZ35="Low",0.12)</f>
        <v>0.27</v>
      </c>
      <c r="AZ35" cm="1">
        <f t="array" ref="AZ35">_xlfn.IFS(Raw_Data!BA35="High",0.61,Raw_Data!BA35="Moderate",0.27,Raw_Data!BA35="Low",0.12)</f>
        <v>0.27</v>
      </c>
      <c r="BA35" cm="1">
        <f t="array" ref="BA35">_xlfn.IFS(Raw_Data!BB35="High",0.61,Raw_Data!BB35="Moderate",0.27,Raw_Data!BB35="Low",0.12)</f>
        <v>0.27</v>
      </c>
      <c r="BB35" cm="1">
        <f t="array" ref="BB35">_xlfn.IFS(Raw_Data!BC35="High",0.61,Raw_Data!BC35="Moderate",0.27,Raw_Data!BC35="Low",0.12)</f>
        <v>0.27</v>
      </c>
      <c r="BC35" cm="1">
        <f t="array" ref="BC35">_xlfn.IFS(Raw_Data!BD35="High",0.61,Raw_Data!BD35="Moderate",0.27,Raw_Data!BD35="Low",0.12)</f>
        <v>0.27</v>
      </c>
      <c r="BD35" cm="1">
        <f t="array" ref="BD35">_xlfn.IFS(Raw_Data!BE35="High",0.61,Raw_Data!BE35="Moderate",0.27,Raw_Data!BE35="Low",0.12)</f>
        <v>0.12</v>
      </c>
      <c r="BE35" cm="1">
        <f t="array" ref="BE35">_xlfn.IFS(Raw_Data!BF35="High",0.61,Raw_Data!BF35="Moderate",0.27,Raw_Data!BF35="Low",0.12)</f>
        <v>0.61</v>
      </c>
      <c r="BF35" cm="1">
        <f t="array" ref="BF35">_xlfn.IFS(Raw_Data!BG35="High",0.61,Raw_Data!BG35="Moderate",0.27,Raw_Data!BG35="Low",0.12)</f>
        <v>0.12</v>
      </c>
      <c r="BG35" cm="1">
        <f t="array" ref="BG35">_xlfn.IFS(Raw_Data!BH35="High",0.61,Raw_Data!BH35="Moderate",0.27,Raw_Data!BH35="Low",0.12)</f>
        <v>0.12</v>
      </c>
      <c r="BH35" cm="1">
        <f t="array" ref="BH35">_xlfn.IFS(Raw_Data!BI35="High",0.61,Raw_Data!BI35="Moderate",0.27,Raw_Data!BI35="Low",0.12)</f>
        <v>0.61</v>
      </c>
      <c r="BI35" cm="1">
        <f t="array" ref="BI35">_xlfn.IFS(Raw_Data!BJ35="High",0.61,Raw_Data!BJ35="Moderate",0.27,Raw_Data!BJ35="Low",0.12)</f>
        <v>0.61</v>
      </c>
      <c r="BJ35" cm="1">
        <f t="array" ref="BJ35">_xlfn.IFS(Raw_Data!BK35="High",0.61,Raw_Data!BK35="Moderate",0.27,Raw_Data!BK35="Low",0.12)</f>
        <v>0.27</v>
      </c>
      <c r="BK35" cm="1">
        <f t="array" ref="BK35">_xlfn.IFS(Raw_Data!BL35="High",0.61,Raw_Data!BL35="Moderate",0.27,Raw_Data!BL35="Low",0.12)</f>
        <v>0.61</v>
      </c>
      <c r="BL35" cm="1">
        <f t="array" ref="BL35">_xlfn.IFS(Raw_Data!BM35="High",0.61,Raw_Data!BM35="Moderate",0.27,Raw_Data!BM35="Low",0.12)</f>
        <v>0.12</v>
      </c>
      <c r="BM35" cm="1">
        <f t="array" ref="BM35">_xlfn.IFS(Raw_Data!BN35="High",0.61,Raw_Data!BN35="Moderate",0.27,Raw_Data!BN35="Low",0.12)</f>
        <v>0.12</v>
      </c>
      <c r="BN35" cm="1">
        <f t="array" ref="BN35">_xlfn.IFS(Raw_Data!BO35="High",0.61,Raw_Data!BO35="Moderate",0.27,Raw_Data!BO35="Low",0.12)</f>
        <v>0.61</v>
      </c>
      <c r="BO35" cm="1">
        <f t="array" ref="BO35">_xlfn.IFS(Raw_Data!BP35="High",0.61,Raw_Data!BP35="Moderate",0.27,Raw_Data!BP35="Low",0.12)</f>
        <v>0.27</v>
      </c>
      <c r="BP35" cm="1">
        <f t="array" ref="BP35">_xlfn.IFS(Raw_Data!BQ35="High",0.61,Raw_Data!BQ35="Moderate",0.27,Raw_Data!BQ35="Low",0.12)</f>
        <v>0.27</v>
      </c>
      <c r="BQ35" cm="1">
        <f t="array" ref="BQ35">_xlfn.IFS(Raw_Data!BR35="High",0.61,Raw_Data!BR35="Moderate",0.27,Raw_Data!BR35="Low",0.12)</f>
        <v>0.12</v>
      </c>
      <c r="BR35" cm="1">
        <f t="array" ref="BR35">_xlfn.IFS(Raw_Data!BS35="High",0.61,Raw_Data!BS35="Moderate",0.27,Raw_Data!BS35="Low",0.12)</f>
        <v>0.61</v>
      </c>
      <c r="BS35" cm="1">
        <f t="array" ref="BS35">_xlfn.IFS(Raw_Data!BT35="High",0.61,Raw_Data!BT35="Moderate",0.27,Raw_Data!BT35="Low",0.12)</f>
        <v>0.27</v>
      </c>
      <c r="BT35" cm="1">
        <f t="array" ref="BT35">_xlfn.IFS(Raw_Data!BU35="High",0.61,Raw_Data!BU35="Moderate",0.27,Raw_Data!BU35="Low",0.12)</f>
        <v>0.61</v>
      </c>
      <c r="BU35" cm="1">
        <f t="array" ref="BU35">_xlfn.IFS(Raw_Data!BV35="High",0.61,Raw_Data!BV35="Moderate",0.27,Raw_Data!BV35="Low",0.12)</f>
        <v>0.61</v>
      </c>
      <c r="BV35" cm="1">
        <f t="array" ref="BV35">_xlfn.IFS(Raw_Data!BW35="High",0.61,Raw_Data!BW35="Moderate",0.27,Raw_Data!BW35="Low",0.12)</f>
        <v>0.61</v>
      </c>
      <c r="BW35" cm="1">
        <f t="array" ref="BW35">_xlfn.IFS(Raw_Data!BX35="High",0.61,Raw_Data!BX35="Moderate",0.27,Raw_Data!BX35="Low",0.12)</f>
        <v>0.61</v>
      </c>
      <c r="BX35" cm="1">
        <f t="array" ref="BX35">_xlfn.IFS(Raw_Data!BY35="High",0.61,Raw_Data!BY35="Moderate",0.27,Raw_Data!BY35="Low",0.12)</f>
        <v>0.27</v>
      </c>
      <c r="BY35" cm="1">
        <f t="array" ref="BY35">_xlfn.IFS(Raw_Data!BZ35="High",0.61,Raw_Data!BZ35="Moderate",0.27,Raw_Data!BZ35="Low",0.12)</f>
        <v>0.27</v>
      </c>
      <c r="BZ35" cm="1">
        <f t="array" ref="BZ35">_xlfn.IFS(Raw_Data!CA35="High",0.61,Raw_Data!CA35="Moderate",0.27,Raw_Data!CA35="Low",0.12)</f>
        <v>0.27</v>
      </c>
      <c r="CA35" cm="1">
        <f t="array" ref="CA35">_xlfn.IFS(Raw_Data!CB35="High",0.61,Raw_Data!CB35="Moderate",0.27,Raw_Data!CB35="Low",0.12)</f>
        <v>0.12</v>
      </c>
      <c r="CB35" cm="1">
        <f t="array" ref="CB35">_xlfn.IFS(Raw_Data!CC35="High",0.61,Raw_Data!CC35="Moderate",0.27,Raw_Data!CC35="Low",0.12)</f>
        <v>0.12</v>
      </c>
      <c r="CC35" cm="1">
        <f t="array" ref="CC35">_xlfn.IFS(Raw_Data!CD35="High",0.61,Raw_Data!CD35="Moderate",0.27,Raw_Data!CD35="Low",0.12)</f>
        <v>0.61</v>
      </c>
      <c r="CD35" cm="1">
        <f t="array" ref="CD35">_xlfn.IFS(Raw_Data!CE35="High",0.61,Raw_Data!CE35="Moderate",0.27,Raw_Data!CE35="Low",0.12)</f>
        <v>0.27</v>
      </c>
      <c r="CE35" cm="1">
        <f t="array" ref="CE35">_xlfn.IFS(Raw_Data!CF35="High",0.61,Raw_Data!CF35="Moderate",0.27,Raw_Data!CF35="Low",0.12)</f>
        <v>0.27</v>
      </c>
      <c r="CF35" cm="1">
        <f t="array" ref="CF35">_xlfn.IFS(Raw_Data!CG35="High",0.61,Raw_Data!CG35="Moderate",0.27,Raw_Data!CG35="Low",0.12)</f>
        <v>0.12</v>
      </c>
      <c r="CG35" cm="1">
        <f t="array" ref="CG35">_xlfn.IFS(Raw_Data!CH35="High",0.61,Raw_Data!CH35="Moderate",0.27,Raw_Data!CH35="Low",0.12)</f>
        <v>0.12</v>
      </c>
      <c r="CH35" cm="1">
        <f t="array" ref="CH35">_xlfn.IFS(Raw_Data!CI35="High",0.61,Raw_Data!CI35="Moderate",0.27,Raw_Data!CI35="Low",0.12)</f>
        <v>0.12</v>
      </c>
      <c r="CI35" cm="1">
        <f t="array" ref="CI35">_xlfn.IFS(Raw_Data!CJ35="High",0.61,Raw_Data!CJ35="Moderate",0.27,Raw_Data!CJ35="Low",0.12)</f>
        <v>0.12</v>
      </c>
      <c r="CJ35" cm="1">
        <f t="array" ref="CJ35">_xlfn.IFS(Raw_Data!CK35="High",0.61,Raw_Data!CK35="Moderate",0.27,Raw_Data!CK35="Low",0.12)</f>
        <v>0.12</v>
      </c>
      <c r="CK35" cm="1">
        <f t="array" ref="CK35">_xlfn.IFS(Raw_Data!CL35="High",0.61,Raw_Data!CL35="Moderate",0.27,Raw_Data!CL35="Low",0.12)</f>
        <v>0.12</v>
      </c>
      <c r="CL35" cm="1">
        <f t="array" ref="CL35">_xlfn.IFS(Raw_Data!CM35="High",0.61,Raw_Data!CM35="Moderate",0.27,Raw_Data!CM35="Low",0.12)</f>
        <v>0.27</v>
      </c>
      <c r="CM35" cm="1">
        <f t="array" ref="CM35">_xlfn.IFS(Raw_Data!CN35="High",0.61,Raw_Data!CN35="Moderate",0.27,Raw_Data!CN35="Low",0.12)</f>
        <v>0.27</v>
      </c>
      <c r="CN35" cm="1">
        <f t="array" ref="CN35">_xlfn.IFS(Raw_Data!CO35="High",0.61,Raw_Data!CO35="Moderate",0.27,Raw_Data!CO35="Low",0.12)</f>
        <v>0.61</v>
      </c>
      <c r="CO35" cm="1">
        <f t="array" ref="CO35">_xlfn.IFS(Raw_Data!CP35="High",0.61,Raw_Data!CP35="Moderate",0.27,Raw_Data!CP35="Low",0.12)</f>
        <v>0.27</v>
      </c>
      <c r="CP35" cm="1">
        <f t="array" ref="CP35">_xlfn.IFS(Raw_Data!CQ35="High",0.61,Raw_Data!CQ35="Moderate",0.27,Raw_Data!CQ35="Low",0.12)</f>
        <v>0.27</v>
      </c>
      <c r="CQ35" cm="1">
        <f t="array" ref="CQ35">_xlfn.IFS(Raw_Data!CR35="High",0.61,Raw_Data!CR35="Moderate",0.27,Raw_Data!CR35="Low",0.12)</f>
        <v>0.27</v>
      </c>
      <c r="CR35" cm="1">
        <f t="array" ref="CR35">_xlfn.IFS(Raw_Data!CS35="High",0.61,Raw_Data!CS35="Moderate",0.27,Raw_Data!CS35="Low",0.12)</f>
        <v>0.12</v>
      </c>
      <c r="CS35" cm="1">
        <f t="array" ref="CS35">_xlfn.IFS(Raw_Data!CT35="High",0.61,Raw_Data!CT35="Moderate",0.27,Raw_Data!CT35="Low",0.12)</f>
        <v>0.12</v>
      </c>
      <c r="CT35" cm="1">
        <f t="array" ref="CT35">_xlfn.IFS(Raw_Data!CU35="High",0.61,Raw_Data!CU35="Moderate",0.27,Raw_Data!CU35="Low",0.12)</f>
        <v>0.12</v>
      </c>
      <c r="CU35" cm="1">
        <f t="array" ref="CU35">_xlfn.IFS(Raw_Data!CV35="High",0.61,Raw_Data!CV35="Moderate",0.27,Raw_Data!CV35="Low",0.12)</f>
        <v>0.27</v>
      </c>
      <c r="CV35" cm="1">
        <f t="array" ref="CV35">_xlfn.IFS(Raw_Data!CW35="High",0.61,Raw_Data!CW35="Moderate",0.27,Raw_Data!CW35="Low",0.12)</f>
        <v>0.27</v>
      </c>
      <c r="CW35" cm="1">
        <f t="array" ref="CW35">_xlfn.IFS(Raw_Data!CX35="High",0.61,Raw_Data!CX35="Moderate",0.27,Raw_Data!CX35="Low",0.12)</f>
        <v>0.61</v>
      </c>
      <c r="CX35" cm="1">
        <f t="array" ref="CX35">_xlfn.IFS(Raw_Data!CY35="High",0.61,Raw_Data!CY35="Moderate",0.27,Raw_Data!CY35="Low",0.12)</f>
        <v>0.27</v>
      </c>
      <c r="CY35" cm="1">
        <f t="array" ref="CY35">_xlfn.IFS(Raw_Data!CZ35="High",0.61,Raw_Data!CZ35="Moderate",0.27,Raw_Data!CZ35="Low",0.12)</f>
        <v>0.27</v>
      </c>
      <c r="CZ35" cm="1">
        <f t="array" ref="CZ35">_xlfn.IFS(Raw_Data!DA35="High",0.61,Raw_Data!DA35="Moderate",0.27,Raw_Data!DA35="Low",0.12)</f>
        <v>0.12</v>
      </c>
      <c r="DA35" cm="1">
        <f t="array" ref="DA35">_xlfn.IFS(Raw_Data!DB35="High",0.61,Raw_Data!DB35="Moderate",0.27,Raw_Data!DB35="Low",0.12)</f>
        <v>0.61</v>
      </c>
      <c r="DB35" cm="1">
        <f t="array" ref="DB35">_xlfn.IFS(Raw_Data!DC35="High",0.61,Raw_Data!DC35="Moderate",0.27,Raw_Data!DC35="Low",0.12)</f>
        <v>0.61</v>
      </c>
      <c r="DC35" cm="1">
        <f t="array" ref="DC35">_xlfn.IFS(Raw_Data!DD35="High",0.61,Raw_Data!DD35="Moderate",0.27,Raw_Data!DD35="Low",0.12)</f>
        <v>0.12</v>
      </c>
      <c r="DD35" cm="1">
        <f t="array" ref="DD35">_xlfn.IFS(Raw_Data!DE35="High",0.61,Raw_Data!DE35="Moderate",0.27,Raw_Data!DE35="Low",0.12)</f>
        <v>0.61</v>
      </c>
      <c r="DE35" cm="1">
        <f t="array" ref="DE35">_xlfn.IFS(Raw_Data!DF35="High",0.61,Raw_Data!DF35="Moderate",0.27,Raw_Data!DF35="Low",0.12)</f>
        <v>0.12</v>
      </c>
      <c r="DF35" cm="1">
        <f t="array" ref="DF35">_xlfn.IFS(Raw_Data!DG35="High",0.61,Raw_Data!DG35="Moderate",0.27,Raw_Data!DG35="Low",0.12)</f>
        <v>0.12</v>
      </c>
      <c r="DG35" cm="1">
        <f t="array" ref="DG35">_xlfn.IFS(Raw_Data!DH35="High",0.61,Raw_Data!DH35="Moderate",0.27,Raw_Data!DH35="Low",0.12)</f>
        <v>0.12</v>
      </c>
      <c r="DH35" cm="1">
        <f t="array" ref="DH35">_xlfn.IFS(Raw_Data!DI35="High",0.61,Raw_Data!DI35="Moderate",0.27,Raw_Data!DI35="Low",0.12)</f>
        <v>0.27</v>
      </c>
      <c r="DI35" cm="1">
        <f t="array" ref="DI35">_xlfn.IFS(Raw_Data!DJ35="High",0.61,Raw_Data!DJ35="Moderate",0.27,Raw_Data!DJ35="Low",0.12)</f>
        <v>0.27</v>
      </c>
      <c r="DJ35" cm="1">
        <f t="array" ref="DJ35">_xlfn.IFS(Raw_Data!DK35="High",0.61,Raw_Data!DK35="Moderate",0.27,Raw_Data!DK35="Low",0.12)</f>
        <v>0.61</v>
      </c>
      <c r="DK35" cm="1">
        <f t="array" ref="DK35">_xlfn.IFS(Raw_Data!DL35="High",0.61,Raw_Data!DL35="Moderate",0.27,Raw_Data!DL35="Low",0.12)</f>
        <v>0.61</v>
      </c>
      <c r="DL35" cm="1">
        <f t="array" ref="DL35">_xlfn.IFS(Raw_Data!DM35="High",0.61,Raw_Data!DM35="Moderate",0.27,Raw_Data!DM35="Low",0.12)</f>
        <v>0.27</v>
      </c>
      <c r="DM35" cm="1">
        <f t="array" ref="DM35">_xlfn.IFS(Raw_Data!DN35="High",0.61,Raw_Data!DN35="Moderate",0.27,Raw_Data!DN35="Low",0.12)</f>
        <v>0.61</v>
      </c>
      <c r="DN35" cm="1">
        <f t="array" ref="DN35">_xlfn.IFS(Raw_Data!DO35="High",0.61,Raw_Data!DO35="Moderate",0.27,Raw_Data!DO35="Low",0.12)</f>
        <v>0.27</v>
      </c>
      <c r="DO35" cm="1">
        <f t="array" ref="DO35">_xlfn.IFS(Raw_Data!DP35="High",0.61,Raw_Data!DP35="Moderate",0.27,Raw_Data!DP35="Low",0.12)</f>
        <v>0.61</v>
      </c>
      <c r="DP35" cm="1">
        <f t="array" ref="DP35">_xlfn.IFS(Raw_Data!DQ35="High",0.61,Raw_Data!DQ35="Moderate",0.27,Raw_Data!DQ35="Low",0.12)</f>
        <v>0.61</v>
      </c>
      <c r="DQ35" cm="1">
        <f t="array" ref="DQ35">_xlfn.IFS(Raw_Data!DR35="High",0.61,Raw_Data!DR35="Moderate",0.27,Raw_Data!DR35="Low",0.12)</f>
        <v>0.27</v>
      </c>
      <c r="DR35" cm="1">
        <f t="array" ref="DR35">_xlfn.IFS(Raw_Data!DS35="High",0.61,Raw_Data!DS35="Moderate",0.27,Raw_Data!DS35="Low",0.12)</f>
        <v>0.12</v>
      </c>
      <c r="DS35" cm="1">
        <f t="array" ref="DS35">_xlfn.IFS(Raw_Data!DT35="High",0.61,Raw_Data!DT35="Moderate",0.27,Raw_Data!DT35="Low",0.12)</f>
        <v>0.12</v>
      </c>
      <c r="DT35" cm="1">
        <f t="array" ref="DT35">_xlfn.IFS(Raw_Data!DU35="High",0.61,Raw_Data!DU35="Moderate",0.27,Raw_Data!DU35="Low",0.12)</f>
        <v>0.12</v>
      </c>
      <c r="DU35" cm="1">
        <f t="array" ref="DU35">_xlfn.IFS(Raw_Data!DV35="High",0.61,Raw_Data!DV35="Moderate",0.27,Raw_Data!DV35="Low",0.12)</f>
        <v>0.12</v>
      </c>
      <c r="DV35">
        <f t="shared" si="0"/>
        <v>0.34174999999999994</v>
      </c>
    </row>
    <row r="36" spans="1:126" x14ac:dyDescent="0.2">
      <c r="A36" t="s">
        <v>127</v>
      </c>
      <c r="B36" t="str">
        <f>Raw_Data!C36</f>
        <v>McLean VA</v>
      </c>
      <c r="C36" t="str">
        <f>Raw_Data!D36</f>
        <v>NGO running programs</v>
      </c>
      <c r="D36" t="str">
        <f>Raw_Data!E36</f>
        <v>Somewhat involved</v>
      </c>
      <c r="E36" t="str">
        <f>Raw_Data!F36</f>
        <v>Significantly involved</v>
      </c>
      <c r="F36" cm="1">
        <f t="array" ref="F36">_xlfn.IFS(Raw_Data!G36="High",0.61,Raw_Data!G36="Moderate",0.27,Raw_Data!G36="Low",0.12)</f>
        <v>0.27</v>
      </c>
      <c r="G36" cm="1">
        <f t="array" ref="G36">_xlfn.IFS(Raw_Data!H36="High",0.61,Raw_Data!H36="Moderate",0.27,Raw_Data!H36="Low",0.12)</f>
        <v>0.61</v>
      </c>
      <c r="H36" cm="1">
        <f t="array" ref="H36">_xlfn.IFS(Raw_Data!I36="High",0.61,Raw_Data!I36="Moderate",0.27,Raw_Data!I36="Low",0.12)</f>
        <v>0.61</v>
      </c>
      <c r="I36" cm="1">
        <f t="array" ref="I36">_xlfn.IFS(Raw_Data!J36="High",0.61,Raw_Data!J36="Moderate",0.27,Raw_Data!J36="Low",0.12)</f>
        <v>0.61</v>
      </c>
      <c r="J36" cm="1">
        <f t="array" ref="J36">_xlfn.IFS(Raw_Data!K36="High",0.61,Raw_Data!K36="Moderate",0.27,Raw_Data!K36="Low",0.12)</f>
        <v>0.27</v>
      </c>
      <c r="K36" cm="1">
        <f t="array" ref="K36">_xlfn.IFS(Raw_Data!L36="High",0.61,Raw_Data!L36="Moderate",0.27,Raw_Data!L36="Low",0.12)</f>
        <v>0.61</v>
      </c>
      <c r="L36" cm="1">
        <f t="array" ref="L36">_xlfn.IFS(Raw_Data!M36="High",0.61,Raw_Data!M36="Moderate",0.27,Raw_Data!M36="Low",0.12)</f>
        <v>0.61</v>
      </c>
      <c r="M36" cm="1">
        <f t="array" ref="M36">_xlfn.IFS(Raw_Data!N36="High",0.61,Raw_Data!N36="Moderate",0.27,Raw_Data!N36="Low",0.12)</f>
        <v>0.61</v>
      </c>
      <c r="N36" cm="1">
        <f t="array" ref="N36">_xlfn.IFS(Raw_Data!O36="High",0.61,Raw_Data!O36="Moderate",0.27,Raw_Data!O36="Low",0.12)</f>
        <v>0.27</v>
      </c>
      <c r="O36" cm="1">
        <f t="array" ref="O36">_xlfn.IFS(Raw_Data!P36="High",0.61,Raw_Data!P36="Moderate",0.27,Raw_Data!P36="Low",0.12)</f>
        <v>0.27</v>
      </c>
      <c r="P36" cm="1">
        <f t="array" ref="P36">_xlfn.IFS(Raw_Data!Q36="High",0.61,Raw_Data!Q36="Moderate",0.27,Raw_Data!Q36="Low",0.12)</f>
        <v>0.27</v>
      </c>
      <c r="Q36" cm="1">
        <f t="array" ref="Q36">_xlfn.IFS(Raw_Data!R36="High",0.61,Raw_Data!R36="Moderate",0.27,Raw_Data!R36="Low",0.12)</f>
        <v>0.61</v>
      </c>
      <c r="R36" cm="1">
        <f t="array" ref="R36">_xlfn.IFS(Raw_Data!S36="High",0.61,Raw_Data!S36="Moderate",0.27,Raw_Data!S36="Low",0.12)</f>
        <v>0.61</v>
      </c>
      <c r="S36" cm="1">
        <f t="array" ref="S36">_xlfn.IFS(Raw_Data!T36="High",0.61,Raw_Data!T36="Moderate",0.27,Raw_Data!T36="Low",0.12)</f>
        <v>0.27</v>
      </c>
      <c r="T36" cm="1">
        <f t="array" ref="T36">_xlfn.IFS(Raw_Data!U36="High",0.61,Raw_Data!U36="Moderate",0.27,Raw_Data!U36="Low",0.12)</f>
        <v>0.61</v>
      </c>
      <c r="U36" cm="1">
        <f t="array" ref="U36">_xlfn.IFS(Raw_Data!V36="High",0.61,Raw_Data!V36="Moderate",0.27,Raw_Data!V36="Low",0.12)</f>
        <v>0.61</v>
      </c>
      <c r="V36" cm="1">
        <f t="array" ref="V36">_xlfn.IFS(Raw_Data!W36="High",0.61,Raw_Data!W36="Moderate",0.27,Raw_Data!W36="Low",0.12)</f>
        <v>0.61</v>
      </c>
      <c r="W36" cm="1">
        <f t="array" ref="W36">_xlfn.IFS(Raw_Data!X36="High",0.61,Raw_Data!X36="Moderate",0.27,Raw_Data!X36="Low",0.12)</f>
        <v>0.61</v>
      </c>
      <c r="X36" cm="1">
        <f t="array" ref="X36">_xlfn.IFS(Raw_Data!Y36="High",0.61,Raw_Data!Y36="Moderate",0.27,Raw_Data!Y36="Low",0.12)</f>
        <v>0.27</v>
      </c>
      <c r="Y36" cm="1">
        <f t="array" ref="Y36">_xlfn.IFS(Raw_Data!Z36="High",0.61,Raw_Data!Z36="Moderate",0.27,Raw_Data!Z36="Low",0.12)</f>
        <v>0.61</v>
      </c>
      <c r="Z36" cm="1">
        <f t="array" ref="Z36">_xlfn.IFS(Raw_Data!AA36="High",0.61,Raw_Data!AA36="Moderate",0.27,Raw_Data!AA36="Low",0.12)</f>
        <v>0.61</v>
      </c>
      <c r="AA36" cm="1">
        <f t="array" ref="AA36">_xlfn.IFS(Raw_Data!AB36="High",0.61,Raw_Data!AB36="Moderate",0.27,Raw_Data!AB36="Low",0.12)</f>
        <v>0.61</v>
      </c>
      <c r="AB36" cm="1">
        <f t="array" ref="AB36">_xlfn.IFS(Raw_Data!AC36="High",0.61,Raw_Data!AC36="Moderate",0.27,Raw_Data!AC36="Low",0.12)</f>
        <v>0.61</v>
      </c>
      <c r="AC36" cm="1">
        <f t="array" ref="AC36">_xlfn.IFS(Raw_Data!AD36="High",0.61,Raw_Data!AD36="Moderate",0.27,Raw_Data!AD36="Low",0.12)</f>
        <v>0.61</v>
      </c>
      <c r="AD36" cm="1">
        <f t="array" ref="AD36">_xlfn.IFS(Raw_Data!AE36="High",0.61,Raw_Data!AE36="Moderate",0.27,Raw_Data!AE36="Low",0.12)</f>
        <v>0.27</v>
      </c>
      <c r="AE36" cm="1">
        <f t="array" ref="AE36">_xlfn.IFS(Raw_Data!AF36="High",0.61,Raw_Data!AF36="Moderate",0.27,Raw_Data!AF36="Low",0.12)</f>
        <v>0.12</v>
      </c>
      <c r="AF36" cm="1">
        <f t="array" ref="AF36">_xlfn.IFS(Raw_Data!AG36="High",0.61,Raw_Data!AG36="Moderate",0.27,Raw_Data!AG36="Low",0.12)</f>
        <v>0.61</v>
      </c>
      <c r="AG36" cm="1">
        <f t="array" ref="AG36">_xlfn.IFS(Raw_Data!AH36="High",0.61,Raw_Data!AH36="Moderate",0.27,Raw_Data!AH36="Low",0.12)</f>
        <v>0.27</v>
      </c>
      <c r="AH36" cm="1">
        <f t="array" ref="AH36">_xlfn.IFS(Raw_Data!AI36="High",0.61,Raw_Data!AI36="Moderate",0.27,Raw_Data!AI36="Low",0.12)</f>
        <v>0.12</v>
      </c>
      <c r="AI36" cm="1">
        <f t="array" ref="AI36">_xlfn.IFS(Raw_Data!AJ36="High",0.61,Raw_Data!AJ36="Moderate",0.27,Raw_Data!AJ36="Low",0.12)</f>
        <v>0.61</v>
      </c>
      <c r="AJ36" cm="1">
        <f t="array" ref="AJ36">_xlfn.IFS(Raw_Data!AK36="High",0.61,Raw_Data!AK36="Moderate",0.27,Raw_Data!AK36="Low",0.12)</f>
        <v>0.27</v>
      </c>
      <c r="AK36" cm="1">
        <f t="array" ref="AK36">_xlfn.IFS(Raw_Data!AL36="High",0.61,Raw_Data!AL36="Moderate",0.27,Raw_Data!AL36="Low",0.12)</f>
        <v>0.61</v>
      </c>
      <c r="AL36" cm="1">
        <f t="array" ref="AL36">_xlfn.IFS(Raw_Data!AM36="High",0.61,Raw_Data!AM36="Moderate",0.27,Raw_Data!AM36="Low",0.12)</f>
        <v>0.27</v>
      </c>
      <c r="AM36" cm="1">
        <f t="array" ref="AM36">_xlfn.IFS(Raw_Data!AN36="High",0.61,Raw_Data!AN36="Moderate",0.27,Raw_Data!AN36="Low",0.12)</f>
        <v>0.27</v>
      </c>
      <c r="AN36" cm="1">
        <f t="array" ref="AN36">_xlfn.IFS(Raw_Data!AO36="High",0.61,Raw_Data!AO36="Moderate",0.27,Raw_Data!AO36="Low",0.12)</f>
        <v>0.27</v>
      </c>
      <c r="AO36" cm="1">
        <f t="array" ref="AO36">_xlfn.IFS(Raw_Data!AP36="High",0.61,Raw_Data!AP36="Moderate",0.27,Raw_Data!AP36="Low",0.12)</f>
        <v>0.27</v>
      </c>
      <c r="AP36" cm="1">
        <f t="array" ref="AP36">_xlfn.IFS(Raw_Data!AQ36="High",0.61,Raw_Data!AQ36="Moderate",0.27,Raw_Data!AQ36="Low",0.12)</f>
        <v>0.61</v>
      </c>
      <c r="AQ36" cm="1">
        <f t="array" ref="AQ36">_xlfn.IFS(Raw_Data!AR36="High",0.61,Raw_Data!AR36="Moderate",0.27,Raw_Data!AR36="Low",0.12)</f>
        <v>0.61</v>
      </c>
      <c r="AR36" cm="1">
        <f t="array" ref="AR36">_xlfn.IFS(Raw_Data!AS36="High",0.61,Raw_Data!AS36="Moderate",0.27,Raw_Data!AS36="Low",0.12)</f>
        <v>0.61</v>
      </c>
      <c r="AS36" cm="1">
        <f t="array" ref="AS36">_xlfn.IFS(Raw_Data!AT36="High",0.61,Raw_Data!AT36="Moderate",0.27,Raw_Data!AT36="Low",0.12)</f>
        <v>0.61</v>
      </c>
      <c r="AT36" cm="1">
        <f t="array" ref="AT36">_xlfn.IFS(Raw_Data!AU36="High",0.61,Raw_Data!AU36="Moderate",0.27,Raw_Data!AU36="Low",0.12)</f>
        <v>0.12</v>
      </c>
      <c r="AU36" cm="1">
        <f t="array" ref="AU36">_xlfn.IFS(Raw_Data!AV36="High",0.61,Raw_Data!AV36="Moderate",0.27,Raw_Data!AV36="Low",0.12)</f>
        <v>0.61</v>
      </c>
      <c r="AV36" cm="1">
        <f t="array" ref="AV36">_xlfn.IFS(Raw_Data!AW36="High",0.61,Raw_Data!AW36="Moderate",0.27,Raw_Data!AW36="Low",0.12)</f>
        <v>0.61</v>
      </c>
      <c r="AW36" cm="1">
        <f t="array" ref="AW36">_xlfn.IFS(Raw_Data!AX36="High",0.61,Raw_Data!AX36="Moderate",0.27,Raw_Data!AX36="Low",0.12)</f>
        <v>0.61</v>
      </c>
      <c r="AX36" cm="1">
        <f t="array" ref="AX36">_xlfn.IFS(Raw_Data!AY36="High",0.61,Raw_Data!AY36="Moderate",0.27,Raw_Data!AY36="Low",0.12)</f>
        <v>0.27</v>
      </c>
      <c r="AY36" cm="1">
        <f t="array" ref="AY36">_xlfn.IFS(Raw_Data!AZ36="High",0.61,Raw_Data!AZ36="Moderate",0.27,Raw_Data!AZ36="Low",0.12)</f>
        <v>0.27</v>
      </c>
      <c r="AZ36" cm="1">
        <f t="array" ref="AZ36">_xlfn.IFS(Raw_Data!BA36="High",0.61,Raw_Data!BA36="Moderate",0.27,Raw_Data!BA36="Low",0.12)</f>
        <v>0.61</v>
      </c>
      <c r="BA36" cm="1">
        <f t="array" ref="BA36">_xlfn.IFS(Raw_Data!BB36="High",0.61,Raw_Data!BB36="Moderate",0.27,Raw_Data!BB36="Low",0.12)</f>
        <v>0.61</v>
      </c>
      <c r="BB36" cm="1">
        <f t="array" ref="BB36">_xlfn.IFS(Raw_Data!BC36="High",0.61,Raw_Data!BC36="Moderate",0.27,Raw_Data!BC36="Low",0.12)</f>
        <v>0.27</v>
      </c>
      <c r="BC36" cm="1">
        <f t="array" ref="BC36">_xlfn.IFS(Raw_Data!BD36="High",0.61,Raw_Data!BD36="Moderate",0.27,Raw_Data!BD36="Low",0.12)</f>
        <v>0.27</v>
      </c>
      <c r="BD36" cm="1">
        <f t="array" ref="BD36">_xlfn.IFS(Raw_Data!BE36="High",0.61,Raw_Data!BE36="Moderate",0.27,Raw_Data!BE36="Low",0.12)</f>
        <v>0.12</v>
      </c>
      <c r="BE36" cm="1">
        <f t="array" ref="BE36">_xlfn.IFS(Raw_Data!BF36="High",0.61,Raw_Data!BF36="Moderate",0.27,Raw_Data!BF36="Low",0.12)</f>
        <v>0.12</v>
      </c>
      <c r="BF36" cm="1">
        <f t="array" ref="BF36">_xlfn.IFS(Raw_Data!BG36="High",0.61,Raw_Data!BG36="Moderate",0.27,Raw_Data!BG36="Low",0.12)</f>
        <v>0.12</v>
      </c>
      <c r="BG36" cm="1">
        <f t="array" ref="BG36">_xlfn.IFS(Raw_Data!BH36="High",0.61,Raw_Data!BH36="Moderate",0.27,Raw_Data!BH36="Low",0.12)</f>
        <v>0.12</v>
      </c>
      <c r="BH36" cm="1">
        <f t="array" ref="BH36">_xlfn.IFS(Raw_Data!BI36="High",0.61,Raw_Data!BI36="Moderate",0.27,Raw_Data!BI36="Low",0.12)</f>
        <v>0.61</v>
      </c>
      <c r="BI36" cm="1">
        <f t="array" ref="BI36">_xlfn.IFS(Raw_Data!BJ36="High",0.61,Raw_Data!BJ36="Moderate",0.27,Raw_Data!BJ36="Low",0.12)</f>
        <v>0.27</v>
      </c>
      <c r="BJ36" cm="1">
        <f t="array" ref="BJ36">_xlfn.IFS(Raw_Data!BK36="High",0.61,Raw_Data!BK36="Moderate",0.27,Raw_Data!BK36="Low",0.12)</f>
        <v>0.12</v>
      </c>
      <c r="BK36" cm="1">
        <f t="array" ref="BK36">_xlfn.IFS(Raw_Data!BL36="High",0.61,Raw_Data!BL36="Moderate",0.27,Raw_Data!BL36="Low",0.12)</f>
        <v>0.12</v>
      </c>
      <c r="BL36" cm="1">
        <f t="array" ref="BL36">_xlfn.IFS(Raw_Data!BM36="High",0.61,Raw_Data!BM36="Moderate",0.27,Raw_Data!BM36="Low",0.12)</f>
        <v>0.12</v>
      </c>
      <c r="BM36" cm="1">
        <f t="array" ref="BM36">_xlfn.IFS(Raw_Data!BN36="High",0.61,Raw_Data!BN36="Moderate",0.27,Raw_Data!BN36="Low",0.12)</f>
        <v>0.12</v>
      </c>
      <c r="BN36" cm="1">
        <f t="array" ref="BN36">_xlfn.IFS(Raw_Data!BO36="High",0.61,Raw_Data!BO36="Moderate",0.27,Raw_Data!BO36="Low",0.12)</f>
        <v>0.61</v>
      </c>
      <c r="BO36" cm="1">
        <f t="array" ref="BO36">_xlfn.IFS(Raw_Data!BP36="High",0.61,Raw_Data!BP36="Moderate",0.27,Raw_Data!BP36="Low",0.12)</f>
        <v>0.61</v>
      </c>
      <c r="BP36" cm="1">
        <f t="array" ref="BP36">_xlfn.IFS(Raw_Data!BQ36="High",0.61,Raw_Data!BQ36="Moderate",0.27,Raw_Data!BQ36="Low",0.12)</f>
        <v>0.61</v>
      </c>
      <c r="BQ36" cm="1">
        <f t="array" ref="BQ36">_xlfn.IFS(Raw_Data!BR36="High",0.61,Raw_Data!BR36="Moderate",0.27,Raw_Data!BR36="Low",0.12)</f>
        <v>0.61</v>
      </c>
      <c r="BR36" cm="1">
        <f t="array" ref="BR36">_xlfn.IFS(Raw_Data!BS36="High",0.61,Raw_Data!BS36="Moderate",0.27,Raw_Data!BS36="Low",0.12)</f>
        <v>0.27</v>
      </c>
      <c r="BS36" cm="1">
        <f t="array" ref="BS36">_xlfn.IFS(Raw_Data!BT36="High",0.61,Raw_Data!BT36="Moderate",0.27,Raw_Data!BT36="Low",0.12)</f>
        <v>0.27</v>
      </c>
      <c r="BT36" cm="1">
        <f t="array" ref="BT36">_xlfn.IFS(Raw_Data!BU36="High",0.61,Raw_Data!BU36="Moderate",0.27,Raw_Data!BU36="Low",0.12)</f>
        <v>0.27</v>
      </c>
      <c r="BU36" cm="1">
        <f t="array" ref="BU36">_xlfn.IFS(Raw_Data!BV36="High",0.61,Raw_Data!BV36="Moderate",0.27,Raw_Data!BV36="Low",0.12)</f>
        <v>0.27</v>
      </c>
      <c r="BV36" cm="1">
        <f t="array" ref="BV36">_xlfn.IFS(Raw_Data!BW36="High",0.61,Raw_Data!BW36="Moderate",0.27,Raw_Data!BW36="Low",0.12)</f>
        <v>0.12</v>
      </c>
      <c r="BW36" cm="1">
        <f t="array" ref="BW36">_xlfn.IFS(Raw_Data!BX36="High",0.61,Raw_Data!BX36="Moderate",0.27,Raw_Data!BX36="Low",0.12)</f>
        <v>0.27</v>
      </c>
      <c r="BX36" cm="1">
        <f t="array" ref="BX36">_xlfn.IFS(Raw_Data!BY36="High",0.61,Raw_Data!BY36="Moderate",0.27,Raw_Data!BY36="Low",0.12)</f>
        <v>0.12</v>
      </c>
      <c r="BY36" cm="1">
        <f t="array" ref="BY36">_xlfn.IFS(Raw_Data!BZ36="High",0.61,Raw_Data!BZ36="Moderate",0.27,Raw_Data!BZ36="Low",0.12)</f>
        <v>0.12</v>
      </c>
      <c r="BZ36" cm="1">
        <f t="array" ref="BZ36">_xlfn.IFS(Raw_Data!CA36="High",0.61,Raw_Data!CA36="Moderate",0.27,Raw_Data!CA36="Low",0.12)</f>
        <v>0.12</v>
      </c>
      <c r="CA36" cm="1">
        <f t="array" ref="CA36">_xlfn.IFS(Raw_Data!CB36="High",0.61,Raw_Data!CB36="Moderate",0.27,Raw_Data!CB36="Low",0.12)</f>
        <v>0.12</v>
      </c>
      <c r="CB36" cm="1">
        <f t="array" ref="CB36">_xlfn.IFS(Raw_Data!CC36="High",0.61,Raw_Data!CC36="Moderate",0.27,Raw_Data!CC36="Low",0.12)</f>
        <v>0.12</v>
      </c>
      <c r="CC36" cm="1">
        <f t="array" ref="CC36">_xlfn.IFS(Raw_Data!CD36="High",0.61,Raw_Data!CD36="Moderate",0.27,Raw_Data!CD36="Low",0.12)</f>
        <v>0.27</v>
      </c>
      <c r="CD36" cm="1">
        <f t="array" ref="CD36">_xlfn.IFS(Raw_Data!CE36="High",0.61,Raw_Data!CE36="Moderate",0.27,Raw_Data!CE36="Low",0.12)</f>
        <v>0.27</v>
      </c>
      <c r="CE36" cm="1">
        <f t="array" ref="CE36">_xlfn.IFS(Raw_Data!CF36="High",0.61,Raw_Data!CF36="Moderate",0.27,Raw_Data!CF36="Low",0.12)</f>
        <v>0.27</v>
      </c>
      <c r="CF36" cm="1">
        <f t="array" ref="CF36">_xlfn.IFS(Raw_Data!CG36="High",0.61,Raw_Data!CG36="Moderate",0.27,Raw_Data!CG36="Low",0.12)</f>
        <v>0.12</v>
      </c>
      <c r="CG36" cm="1">
        <f t="array" ref="CG36">_xlfn.IFS(Raw_Data!CH36="High",0.61,Raw_Data!CH36="Moderate",0.27,Raw_Data!CH36="Low",0.12)</f>
        <v>0.12</v>
      </c>
      <c r="CH36" cm="1">
        <f t="array" ref="CH36">_xlfn.IFS(Raw_Data!CI36="High",0.61,Raw_Data!CI36="Moderate",0.27,Raw_Data!CI36="Low",0.12)</f>
        <v>0.61</v>
      </c>
      <c r="CI36" cm="1">
        <f t="array" ref="CI36">_xlfn.IFS(Raw_Data!CJ36="High",0.61,Raw_Data!CJ36="Moderate",0.27,Raw_Data!CJ36="Low",0.12)</f>
        <v>0.27</v>
      </c>
      <c r="CJ36" cm="1">
        <f t="array" ref="CJ36">_xlfn.IFS(Raw_Data!CK36="High",0.61,Raw_Data!CK36="Moderate",0.27,Raw_Data!CK36="Low",0.12)</f>
        <v>0.12</v>
      </c>
      <c r="CK36" cm="1">
        <f t="array" ref="CK36">_xlfn.IFS(Raw_Data!CL36="High",0.61,Raw_Data!CL36="Moderate",0.27,Raw_Data!CL36="Low",0.12)</f>
        <v>0.12</v>
      </c>
      <c r="CL36" cm="1">
        <f t="array" ref="CL36">_xlfn.IFS(Raw_Data!CM36="High",0.61,Raw_Data!CM36="Moderate",0.27,Raw_Data!CM36="Low",0.12)</f>
        <v>0.61</v>
      </c>
      <c r="CM36" cm="1">
        <f t="array" ref="CM36">_xlfn.IFS(Raw_Data!CN36="High",0.61,Raw_Data!CN36="Moderate",0.27,Raw_Data!CN36="Low",0.12)</f>
        <v>0.61</v>
      </c>
      <c r="CN36" cm="1">
        <f t="array" ref="CN36">_xlfn.IFS(Raw_Data!CO36="High",0.61,Raw_Data!CO36="Moderate",0.27,Raw_Data!CO36="Low",0.12)</f>
        <v>0.61</v>
      </c>
      <c r="CO36" cm="1">
        <f t="array" ref="CO36">_xlfn.IFS(Raw_Data!CP36="High",0.61,Raw_Data!CP36="Moderate",0.27,Raw_Data!CP36="Low",0.12)</f>
        <v>0.61</v>
      </c>
      <c r="CP36" cm="1">
        <f t="array" ref="CP36">_xlfn.IFS(Raw_Data!CQ36="High",0.61,Raw_Data!CQ36="Moderate",0.27,Raw_Data!CQ36="Low",0.12)</f>
        <v>0.61</v>
      </c>
      <c r="CQ36" cm="1">
        <f t="array" ref="CQ36">_xlfn.IFS(Raw_Data!CR36="High",0.61,Raw_Data!CR36="Moderate",0.27,Raw_Data!CR36="Low",0.12)</f>
        <v>0.27</v>
      </c>
      <c r="CR36" cm="1">
        <f t="array" ref="CR36">_xlfn.IFS(Raw_Data!CS36="High",0.61,Raw_Data!CS36="Moderate",0.27,Raw_Data!CS36="Low",0.12)</f>
        <v>0.61</v>
      </c>
      <c r="CS36" cm="1">
        <f t="array" ref="CS36">_xlfn.IFS(Raw_Data!CT36="High",0.61,Raw_Data!CT36="Moderate",0.27,Raw_Data!CT36="Low",0.12)</f>
        <v>0.61</v>
      </c>
      <c r="CT36" cm="1">
        <f t="array" ref="CT36">_xlfn.IFS(Raw_Data!CU36="High",0.61,Raw_Data!CU36="Moderate",0.27,Raw_Data!CU36="Low",0.12)</f>
        <v>0.61</v>
      </c>
      <c r="CU36" cm="1">
        <f t="array" ref="CU36">_xlfn.IFS(Raw_Data!CV36="High",0.61,Raw_Data!CV36="Moderate",0.27,Raw_Data!CV36="Low",0.12)</f>
        <v>0.61</v>
      </c>
      <c r="CV36" cm="1">
        <f t="array" ref="CV36">_xlfn.IFS(Raw_Data!CW36="High",0.61,Raw_Data!CW36="Moderate",0.27,Raw_Data!CW36="Low",0.12)</f>
        <v>0.27</v>
      </c>
      <c r="CW36" cm="1">
        <f t="array" ref="CW36">_xlfn.IFS(Raw_Data!CX36="High",0.61,Raw_Data!CX36="Moderate",0.27,Raw_Data!CX36="Low",0.12)</f>
        <v>0.27</v>
      </c>
      <c r="CX36" cm="1">
        <f t="array" ref="CX36">_xlfn.IFS(Raw_Data!CY36="High",0.61,Raw_Data!CY36="Moderate",0.27,Raw_Data!CY36="Low",0.12)</f>
        <v>0.61</v>
      </c>
      <c r="CY36" cm="1">
        <f t="array" ref="CY36">_xlfn.IFS(Raw_Data!CZ36="High",0.61,Raw_Data!CZ36="Moderate",0.27,Raw_Data!CZ36="Low",0.12)</f>
        <v>0.61</v>
      </c>
      <c r="CZ36" cm="1">
        <f t="array" ref="CZ36">_xlfn.IFS(Raw_Data!DA36="High",0.61,Raw_Data!DA36="Moderate",0.27,Raw_Data!DA36="Low",0.12)</f>
        <v>0.27</v>
      </c>
      <c r="DA36" cm="1">
        <f t="array" ref="DA36">_xlfn.IFS(Raw_Data!DB36="High",0.61,Raw_Data!DB36="Moderate",0.27,Raw_Data!DB36="Low",0.12)</f>
        <v>0.27</v>
      </c>
      <c r="DB36" cm="1">
        <f t="array" ref="DB36">_xlfn.IFS(Raw_Data!DC36="High",0.61,Raw_Data!DC36="Moderate",0.27,Raw_Data!DC36="Low",0.12)</f>
        <v>0.12</v>
      </c>
      <c r="DC36" cm="1">
        <f t="array" ref="DC36">_xlfn.IFS(Raw_Data!DD36="High",0.61,Raw_Data!DD36="Moderate",0.27,Raw_Data!DD36="Low",0.12)</f>
        <v>0.12</v>
      </c>
      <c r="DD36" cm="1">
        <f t="array" ref="DD36">_xlfn.IFS(Raw_Data!DE36="High",0.61,Raw_Data!DE36="Moderate",0.27,Raw_Data!DE36="Low",0.12)</f>
        <v>0.12</v>
      </c>
      <c r="DE36" cm="1">
        <f t="array" ref="DE36">_xlfn.IFS(Raw_Data!DF36="High",0.61,Raw_Data!DF36="Moderate",0.27,Raw_Data!DF36="Low",0.12)</f>
        <v>0.12</v>
      </c>
      <c r="DF36" cm="1">
        <f t="array" ref="DF36">_xlfn.IFS(Raw_Data!DG36="High",0.61,Raw_Data!DG36="Moderate",0.27,Raw_Data!DG36="Low",0.12)</f>
        <v>0.27</v>
      </c>
      <c r="DG36" cm="1">
        <f t="array" ref="DG36">_xlfn.IFS(Raw_Data!DH36="High",0.61,Raw_Data!DH36="Moderate",0.27,Raw_Data!DH36="Low",0.12)</f>
        <v>0.61</v>
      </c>
      <c r="DH36" cm="1">
        <f t="array" ref="DH36">_xlfn.IFS(Raw_Data!DI36="High",0.61,Raw_Data!DI36="Moderate",0.27,Raw_Data!DI36="Low",0.12)</f>
        <v>0.61</v>
      </c>
      <c r="DI36" cm="1">
        <f t="array" ref="DI36">_xlfn.IFS(Raw_Data!DJ36="High",0.61,Raw_Data!DJ36="Moderate",0.27,Raw_Data!DJ36="Low",0.12)</f>
        <v>0.61</v>
      </c>
      <c r="DJ36" cm="1">
        <f t="array" ref="DJ36">_xlfn.IFS(Raw_Data!DK36="High",0.61,Raw_Data!DK36="Moderate",0.27,Raw_Data!DK36="Low",0.12)</f>
        <v>0.27</v>
      </c>
      <c r="DK36" cm="1">
        <f t="array" ref="DK36">_xlfn.IFS(Raw_Data!DL36="High",0.61,Raw_Data!DL36="Moderate",0.27,Raw_Data!DL36="Low",0.12)</f>
        <v>0.27</v>
      </c>
      <c r="DL36" cm="1">
        <f t="array" ref="DL36">_xlfn.IFS(Raw_Data!DM36="High",0.61,Raw_Data!DM36="Moderate",0.27,Raw_Data!DM36="Low",0.12)</f>
        <v>0.27</v>
      </c>
      <c r="DM36" cm="1">
        <f t="array" ref="DM36">_xlfn.IFS(Raw_Data!DN36="High",0.61,Raw_Data!DN36="Moderate",0.27,Raw_Data!DN36="Low",0.12)</f>
        <v>0.61</v>
      </c>
      <c r="DN36" cm="1">
        <f t="array" ref="DN36">_xlfn.IFS(Raw_Data!DO36="High",0.61,Raw_Data!DO36="Moderate",0.27,Raw_Data!DO36="Low",0.12)</f>
        <v>0.61</v>
      </c>
      <c r="DO36" cm="1">
        <f t="array" ref="DO36">_xlfn.IFS(Raw_Data!DP36="High",0.61,Raw_Data!DP36="Moderate",0.27,Raw_Data!DP36="Low",0.12)</f>
        <v>0.27</v>
      </c>
      <c r="DP36" cm="1">
        <f t="array" ref="DP36">_xlfn.IFS(Raw_Data!DQ36="High",0.61,Raw_Data!DQ36="Moderate",0.27,Raw_Data!DQ36="Low",0.12)</f>
        <v>0.61</v>
      </c>
      <c r="DQ36" cm="1">
        <f t="array" ref="DQ36">_xlfn.IFS(Raw_Data!DR36="High",0.61,Raw_Data!DR36="Moderate",0.27,Raw_Data!DR36="Low",0.12)</f>
        <v>0.27</v>
      </c>
      <c r="DR36" cm="1">
        <f t="array" ref="DR36">_xlfn.IFS(Raw_Data!DS36="High",0.61,Raw_Data!DS36="Moderate",0.27,Raw_Data!DS36="Low",0.12)</f>
        <v>0.12</v>
      </c>
      <c r="DS36" cm="1">
        <f t="array" ref="DS36">_xlfn.IFS(Raw_Data!DT36="High",0.61,Raw_Data!DT36="Moderate",0.27,Raw_Data!DT36="Low",0.12)</f>
        <v>0.12</v>
      </c>
      <c r="DT36" cm="1">
        <f t="array" ref="DT36">_xlfn.IFS(Raw_Data!DU36="High",0.61,Raw_Data!DU36="Moderate",0.27,Raw_Data!DU36="Low",0.12)</f>
        <v>0.12</v>
      </c>
      <c r="DU36" cm="1">
        <f t="array" ref="DU36">_xlfn.IFS(Raw_Data!DV36="High",0.61,Raw_Data!DV36="Moderate",0.27,Raw_Data!DV36="Low",0.12)</f>
        <v>0.12</v>
      </c>
      <c r="DV36">
        <f t="shared" si="0"/>
        <v>0.38108333333333338</v>
      </c>
    </row>
    <row r="37" spans="1:126" x14ac:dyDescent="0.2">
      <c r="A37" t="s">
        <v>127</v>
      </c>
      <c r="B37" t="str">
        <f>Raw_Data!C37</f>
        <v>US (Washington DC)</v>
      </c>
      <c r="C37" t="str">
        <f>Raw_Data!D37</f>
        <v>Researcher</v>
      </c>
      <c r="D37" t="str">
        <f>Raw_Data!E37</f>
        <v>Somewhat involved</v>
      </c>
      <c r="E37" t="str">
        <f>Raw_Data!F37</f>
        <v>Significantly involved</v>
      </c>
      <c r="F37" cm="1">
        <f t="array" ref="F37">_xlfn.IFS(Raw_Data!G37="High",0.61,Raw_Data!G37="Moderate",0.27,Raw_Data!G37="Low",0.12)</f>
        <v>0.27</v>
      </c>
      <c r="G37" cm="1">
        <f t="array" ref="G37">_xlfn.IFS(Raw_Data!H37="High",0.61,Raw_Data!H37="Moderate",0.27,Raw_Data!H37="Low",0.12)</f>
        <v>0.27</v>
      </c>
      <c r="H37" cm="1">
        <f t="array" ref="H37">_xlfn.IFS(Raw_Data!I37="High",0.61,Raw_Data!I37="Moderate",0.27,Raw_Data!I37="Low",0.12)</f>
        <v>0.27</v>
      </c>
      <c r="I37" cm="1">
        <f t="array" ref="I37">_xlfn.IFS(Raw_Data!J37="High",0.61,Raw_Data!J37="Moderate",0.27,Raw_Data!J37="Low",0.12)</f>
        <v>0.12</v>
      </c>
      <c r="J37" cm="1">
        <f t="array" ref="J37">_xlfn.IFS(Raw_Data!K37="High",0.61,Raw_Data!K37="Moderate",0.27,Raw_Data!K37="Low",0.12)</f>
        <v>0.27</v>
      </c>
      <c r="K37" cm="1">
        <f t="array" ref="K37">_xlfn.IFS(Raw_Data!L37="High",0.61,Raw_Data!L37="Moderate",0.27,Raw_Data!L37="Low",0.12)</f>
        <v>0.61</v>
      </c>
      <c r="L37" cm="1">
        <f t="array" ref="L37">_xlfn.IFS(Raw_Data!M37="High",0.61,Raw_Data!M37="Moderate",0.27,Raw_Data!M37="Low",0.12)</f>
        <v>0.12</v>
      </c>
      <c r="M37" cm="1">
        <f t="array" ref="M37">_xlfn.IFS(Raw_Data!N37="High",0.61,Raw_Data!N37="Moderate",0.27,Raw_Data!N37="Low",0.12)</f>
        <v>0.12</v>
      </c>
      <c r="N37" cm="1">
        <f t="array" ref="N37">_xlfn.IFS(Raw_Data!O37="High",0.61,Raw_Data!O37="Moderate",0.27,Raw_Data!O37="Low",0.12)</f>
        <v>0.12</v>
      </c>
      <c r="O37" cm="1">
        <f t="array" ref="O37">_xlfn.IFS(Raw_Data!P37="High",0.61,Raw_Data!P37="Moderate",0.27,Raw_Data!P37="Low",0.12)</f>
        <v>0.61</v>
      </c>
      <c r="P37" cm="1">
        <f t="array" ref="P37">_xlfn.IFS(Raw_Data!Q37="High",0.61,Raw_Data!Q37="Moderate",0.27,Raw_Data!Q37="Low",0.12)</f>
        <v>0.12</v>
      </c>
      <c r="Q37" cm="1">
        <f t="array" ref="Q37">_xlfn.IFS(Raw_Data!R37="High",0.61,Raw_Data!R37="Moderate",0.27,Raw_Data!R37="Low",0.12)</f>
        <v>0.27</v>
      </c>
      <c r="R37" cm="1">
        <f t="array" ref="R37">_xlfn.IFS(Raw_Data!S37="High",0.61,Raw_Data!S37="Moderate",0.27,Raw_Data!S37="Low",0.12)</f>
        <v>0.12</v>
      </c>
      <c r="S37" cm="1">
        <f t="array" ref="S37">_xlfn.IFS(Raw_Data!T37="High",0.61,Raw_Data!T37="Moderate",0.27,Raw_Data!T37="Low",0.12)</f>
        <v>0.12</v>
      </c>
      <c r="T37" cm="1">
        <f t="array" ref="T37">_xlfn.IFS(Raw_Data!U37="High",0.61,Raw_Data!U37="Moderate",0.27,Raw_Data!U37="Low",0.12)</f>
        <v>0.27</v>
      </c>
      <c r="U37" cm="1">
        <f t="array" ref="U37">_xlfn.IFS(Raw_Data!V37="High",0.61,Raw_Data!V37="Moderate",0.27,Raw_Data!V37="Low",0.12)</f>
        <v>0.27</v>
      </c>
      <c r="V37" cm="1">
        <f t="array" ref="V37">_xlfn.IFS(Raw_Data!W37="High",0.61,Raw_Data!W37="Moderate",0.27,Raw_Data!W37="Low",0.12)</f>
        <v>0.27</v>
      </c>
      <c r="W37" cm="1">
        <f t="array" ref="W37">_xlfn.IFS(Raw_Data!X37="High",0.61,Raw_Data!X37="Moderate",0.27,Raw_Data!X37="Low",0.12)</f>
        <v>0.27</v>
      </c>
      <c r="X37" cm="1">
        <f t="array" ref="X37">_xlfn.IFS(Raw_Data!Y37="High",0.61,Raw_Data!Y37="Moderate",0.27,Raw_Data!Y37="Low",0.12)</f>
        <v>0.27</v>
      </c>
      <c r="Y37" cm="1">
        <f t="array" ref="Y37">_xlfn.IFS(Raw_Data!Z37="High",0.61,Raw_Data!Z37="Moderate",0.27,Raw_Data!Z37="Low",0.12)</f>
        <v>0.27</v>
      </c>
      <c r="Z37" cm="1">
        <f t="array" ref="Z37">_xlfn.IFS(Raw_Data!AA37="High",0.61,Raw_Data!AA37="Moderate",0.27,Raw_Data!AA37="Low",0.12)</f>
        <v>0.27</v>
      </c>
      <c r="AA37" cm="1">
        <f t="array" ref="AA37">_xlfn.IFS(Raw_Data!AB37="High",0.61,Raw_Data!AB37="Moderate",0.27,Raw_Data!AB37="Low",0.12)</f>
        <v>0.12</v>
      </c>
      <c r="AB37" cm="1">
        <f t="array" ref="AB37">_xlfn.IFS(Raw_Data!AC37="High",0.61,Raw_Data!AC37="Moderate",0.27,Raw_Data!AC37="Low",0.12)</f>
        <v>0.12</v>
      </c>
      <c r="AC37" cm="1">
        <f t="array" ref="AC37">_xlfn.IFS(Raw_Data!AD37="High",0.61,Raw_Data!AD37="Moderate",0.27,Raw_Data!AD37="Low",0.12)</f>
        <v>0.27</v>
      </c>
      <c r="AD37" cm="1">
        <f t="array" ref="AD37">_xlfn.IFS(Raw_Data!AE37="High",0.61,Raw_Data!AE37="Moderate",0.27,Raw_Data!AE37="Low",0.12)</f>
        <v>0.27</v>
      </c>
      <c r="AE37" cm="1">
        <f t="array" ref="AE37">_xlfn.IFS(Raw_Data!AF37="High",0.61,Raw_Data!AF37="Moderate",0.27,Raw_Data!AF37="Low",0.12)</f>
        <v>0.27</v>
      </c>
      <c r="AF37" cm="1">
        <f t="array" ref="AF37">_xlfn.IFS(Raw_Data!AG37="High",0.61,Raw_Data!AG37="Moderate",0.27,Raw_Data!AG37="Low",0.12)</f>
        <v>0.12</v>
      </c>
      <c r="AG37" cm="1">
        <f t="array" ref="AG37">_xlfn.IFS(Raw_Data!AH37="High",0.61,Raw_Data!AH37="Moderate",0.27,Raw_Data!AH37="Low",0.12)</f>
        <v>0.12</v>
      </c>
      <c r="AH37" cm="1">
        <f t="array" ref="AH37">_xlfn.IFS(Raw_Data!AI37="High",0.61,Raw_Data!AI37="Moderate",0.27,Raw_Data!AI37="Low",0.12)</f>
        <v>0.27</v>
      </c>
      <c r="AI37" cm="1">
        <f t="array" ref="AI37">_xlfn.IFS(Raw_Data!AJ37="High",0.61,Raw_Data!AJ37="Moderate",0.27,Raw_Data!AJ37="Low",0.12)</f>
        <v>0.12</v>
      </c>
      <c r="AJ37" cm="1">
        <f t="array" ref="AJ37">_xlfn.IFS(Raw_Data!AK37="High",0.61,Raw_Data!AK37="Moderate",0.27,Raw_Data!AK37="Low",0.12)</f>
        <v>0.27</v>
      </c>
      <c r="AK37" cm="1">
        <f t="array" ref="AK37">_xlfn.IFS(Raw_Data!AL37="High",0.61,Raw_Data!AL37="Moderate",0.27,Raw_Data!AL37="Low",0.12)</f>
        <v>0.61</v>
      </c>
      <c r="AL37" cm="1">
        <f t="array" ref="AL37">_xlfn.IFS(Raw_Data!AM37="High",0.61,Raw_Data!AM37="Moderate",0.27,Raw_Data!AM37="Low",0.12)</f>
        <v>0.61</v>
      </c>
      <c r="AM37" cm="1">
        <f t="array" ref="AM37">_xlfn.IFS(Raw_Data!AN37="High",0.61,Raw_Data!AN37="Moderate",0.27,Raw_Data!AN37="Low",0.12)</f>
        <v>0.61</v>
      </c>
      <c r="AN37" cm="1">
        <f t="array" ref="AN37">_xlfn.IFS(Raw_Data!AO37="High",0.61,Raw_Data!AO37="Moderate",0.27,Raw_Data!AO37="Low",0.12)</f>
        <v>0.27</v>
      </c>
      <c r="AO37" cm="1">
        <f t="array" ref="AO37">_xlfn.IFS(Raw_Data!AP37="High",0.61,Raw_Data!AP37="Moderate",0.27,Raw_Data!AP37="Low",0.12)</f>
        <v>0.27</v>
      </c>
      <c r="AP37" cm="1">
        <f t="array" ref="AP37">_xlfn.IFS(Raw_Data!AQ37="High",0.61,Raw_Data!AQ37="Moderate",0.27,Raw_Data!AQ37="Low",0.12)</f>
        <v>0.12</v>
      </c>
      <c r="AQ37" cm="1">
        <f t="array" ref="AQ37">_xlfn.IFS(Raw_Data!AR37="High",0.61,Raw_Data!AR37="Moderate",0.27,Raw_Data!AR37="Low",0.12)</f>
        <v>0.27</v>
      </c>
      <c r="AR37" cm="1">
        <f t="array" ref="AR37">_xlfn.IFS(Raw_Data!AS37="High",0.61,Raw_Data!AS37="Moderate",0.27,Raw_Data!AS37="Low",0.12)</f>
        <v>0.12</v>
      </c>
      <c r="AS37" cm="1">
        <f t="array" ref="AS37">_xlfn.IFS(Raw_Data!AT37="High",0.61,Raw_Data!AT37="Moderate",0.27,Raw_Data!AT37="Low",0.12)</f>
        <v>0.27</v>
      </c>
      <c r="AT37" cm="1">
        <f t="array" ref="AT37">_xlfn.IFS(Raw_Data!AU37="High",0.61,Raw_Data!AU37="Moderate",0.27,Raw_Data!AU37="Low",0.12)</f>
        <v>0.27</v>
      </c>
      <c r="AU37" cm="1">
        <f t="array" ref="AU37">_xlfn.IFS(Raw_Data!AV37="High",0.61,Raw_Data!AV37="Moderate",0.27,Raw_Data!AV37="Low",0.12)</f>
        <v>0.61</v>
      </c>
      <c r="AV37" cm="1">
        <f t="array" ref="AV37">_xlfn.IFS(Raw_Data!AW37="High",0.61,Raw_Data!AW37="Moderate",0.27,Raw_Data!AW37="Low",0.12)</f>
        <v>0.61</v>
      </c>
      <c r="AW37" cm="1">
        <f t="array" ref="AW37">_xlfn.IFS(Raw_Data!AX37="High",0.61,Raw_Data!AX37="Moderate",0.27,Raw_Data!AX37="Low",0.12)</f>
        <v>0.61</v>
      </c>
      <c r="AX37" cm="1">
        <f t="array" ref="AX37">_xlfn.IFS(Raw_Data!AY37="High",0.61,Raw_Data!AY37="Moderate",0.27,Raw_Data!AY37="Low",0.12)</f>
        <v>0.27</v>
      </c>
      <c r="AY37" cm="1">
        <f t="array" ref="AY37">_xlfn.IFS(Raw_Data!AZ37="High",0.61,Raw_Data!AZ37="Moderate",0.27,Raw_Data!AZ37="Low",0.12)</f>
        <v>0.27</v>
      </c>
      <c r="AZ37" cm="1">
        <f t="array" ref="AZ37">_xlfn.IFS(Raw_Data!BA37="High",0.61,Raw_Data!BA37="Moderate",0.27,Raw_Data!BA37="Low",0.12)</f>
        <v>0.27</v>
      </c>
      <c r="BA37" cm="1">
        <f t="array" ref="BA37">_xlfn.IFS(Raw_Data!BB37="High",0.61,Raw_Data!BB37="Moderate",0.27,Raw_Data!BB37="Low",0.12)</f>
        <v>0.61</v>
      </c>
      <c r="BB37" cm="1">
        <f t="array" ref="BB37">_xlfn.IFS(Raw_Data!BC37="High",0.61,Raw_Data!BC37="Moderate",0.27,Raw_Data!BC37="Low",0.12)</f>
        <v>0.61</v>
      </c>
      <c r="BC37" cm="1">
        <f t="array" ref="BC37">_xlfn.IFS(Raw_Data!BD37="High",0.61,Raw_Data!BD37="Moderate",0.27,Raw_Data!BD37="Low",0.12)</f>
        <v>0.27</v>
      </c>
      <c r="BD37" cm="1">
        <f t="array" ref="BD37">_xlfn.IFS(Raw_Data!BE37="High",0.61,Raw_Data!BE37="Moderate",0.27,Raw_Data!BE37="Low",0.12)</f>
        <v>0.12</v>
      </c>
      <c r="BE37" cm="1">
        <f t="array" ref="BE37">_xlfn.IFS(Raw_Data!BF37="High",0.61,Raw_Data!BF37="Moderate",0.27,Raw_Data!BF37="Low",0.12)</f>
        <v>0.12</v>
      </c>
      <c r="BF37" cm="1">
        <f t="array" ref="BF37">_xlfn.IFS(Raw_Data!BG37="High",0.61,Raw_Data!BG37="Moderate",0.27,Raw_Data!BG37="Low",0.12)</f>
        <v>0.12</v>
      </c>
      <c r="BG37" cm="1">
        <f t="array" ref="BG37">_xlfn.IFS(Raw_Data!BH37="High",0.61,Raw_Data!BH37="Moderate",0.27,Raw_Data!BH37="Low",0.12)</f>
        <v>0.27</v>
      </c>
      <c r="BH37" cm="1">
        <f t="array" ref="BH37">_xlfn.IFS(Raw_Data!BI37="High",0.61,Raw_Data!BI37="Moderate",0.27,Raw_Data!BI37="Low",0.12)</f>
        <v>0.27</v>
      </c>
      <c r="BI37" cm="1">
        <f t="array" ref="BI37">_xlfn.IFS(Raw_Data!BJ37="High",0.61,Raw_Data!BJ37="Moderate",0.27,Raw_Data!BJ37="Low",0.12)</f>
        <v>0.27</v>
      </c>
      <c r="BJ37" cm="1">
        <f t="array" ref="BJ37">_xlfn.IFS(Raw_Data!BK37="High",0.61,Raw_Data!BK37="Moderate",0.27,Raw_Data!BK37="Low",0.12)</f>
        <v>0.27</v>
      </c>
      <c r="BK37" cm="1">
        <f t="array" ref="BK37">_xlfn.IFS(Raw_Data!BL37="High",0.61,Raw_Data!BL37="Moderate",0.27,Raw_Data!BL37="Low",0.12)</f>
        <v>0.27</v>
      </c>
      <c r="BL37" cm="1">
        <f t="array" ref="BL37">_xlfn.IFS(Raw_Data!BM37="High",0.61,Raw_Data!BM37="Moderate",0.27,Raw_Data!BM37="Low",0.12)</f>
        <v>0.27</v>
      </c>
      <c r="BM37" cm="1">
        <f t="array" ref="BM37">_xlfn.IFS(Raw_Data!BN37="High",0.61,Raw_Data!BN37="Moderate",0.27,Raw_Data!BN37="Low",0.12)</f>
        <v>0.12</v>
      </c>
      <c r="BN37" cm="1">
        <f t="array" ref="BN37">_xlfn.IFS(Raw_Data!BO37="High",0.61,Raw_Data!BO37="Moderate",0.27,Raw_Data!BO37="Low",0.12)</f>
        <v>0.61</v>
      </c>
      <c r="BO37" cm="1">
        <f t="array" ref="BO37">_xlfn.IFS(Raw_Data!BP37="High",0.61,Raw_Data!BP37="Moderate",0.27,Raw_Data!BP37="Low",0.12)</f>
        <v>0.61</v>
      </c>
      <c r="BP37" cm="1">
        <f t="array" ref="BP37">_xlfn.IFS(Raw_Data!BQ37="High",0.61,Raw_Data!BQ37="Moderate",0.27,Raw_Data!BQ37="Low",0.12)</f>
        <v>0.27</v>
      </c>
      <c r="BQ37" cm="1">
        <f t="array" ref="BQ37">_xlfn.IFS(Raw_Data!BR37="High",0.61,Raw_Data!BR37="Moderate",0.27,Raw_Data!BR37="Low",0.12)</f>
        <v>0.27</v>
      </c>
      <c r="BR37" cm="1">
        <f t="array" ref="BR37">_xlfn.IFS(Raw_Data!BS37="High",0.61,Raw_Data!BS37="Moderate",0.27,Raw_Data!BS37="Low",0.12)</f>
        <v>0.27</v>
      </c>
      <c r="BS37" cm="1">
        <f t="array" ref="BS37">_xlfn.IFS(Raw_Data!BT37="High",0.61,Raw_Data!BT37="Moderate",0.27,Raw_Data!BT37="Low",0.12)</f>
        <v>0.27</v>
      </c>
      <c r="BT37" cm="1">
        <f t="array" ref="BT37">_xlfn.IFS(Raw_Data!BU37="High",0.61,Raw_Data!BU37="Moderate",0.27,Raw_Data!BU37="Low",0.12)</f>
        <v>0.27</v>
      </c>
      <c r="BU37" cm="1">
        <f t="array" ref="BU37">_xlfn.IFS(Raw_Data!BV37="High",0.61,Raw_Data!BV37="Moderate",0.27,Raw_Data!BV37="Low",0.12)</f>
        <v>0.27</v>
      </c>
      <c r="BV37" cm="1">
        <f t="array" ref="BV37">_xlfn.IFS(Raw_Data!BW37="High",0.61,Raw_Data!BW37="Moderate",0.27,Raw_Data!BW37="Low",0.12)</f>
        <v>0.12</v>
      </c>
      <c r="BW37" cm="1">
        <f t="array" ref="BW37">_xlfn.IFS(Raw_Data!BX37="High",0.61,Raw_Data!BX37="Moderate",0.27,Raw_Data!BX37="Low",0.12)</f>
        <v>0.27</v>
      </c>
      <c r="BX37" cm="1">
        <f t="array" ref="BX37">_xlfn.IFS(Raw_Data!BY37="High",0.61,Raw_Data!BY37="Moderate",0.27,Raw_Data!BY37="Low",0.12)</f>
        <v>0.27</v>
      </c>
      <c r="BY37" cm="1">
        <f t="array" ref="BY37">_xlfn.IFS(Raw_Data!BZ37="High",0.61,Raw_Data!BZ37="Moderate",0.27,Raw_Data!BZ37="Low",0.12)</f>
        <v>0.27</v>
      </c>
      <c r="BZ37" cm="1">
        <f t="array" ref="BZ37">_xlfn.IFS(Raw_Data!CA37="High",0.61,Raw_Data!CA37="Moderate",0.27,Raw_Data!CA37="Low",0.12)</f>
        <v>0.12</v>
      </c>
      <c r="CA37" cm="1">
        <f t="array" ref="CA37">_xlfn.IFS(Raw_Data!CB37="High",0.61,Raw_Data!CB37="Moderate",0.27,Raw_Data!CB37="Low",0.12)</f>
        <v>0.12</v>
      </c>
      <c r="CB37" cm="1">
        <f t="array" ref="CB37">_xlfn.IFS(Raw_Data!CC37="High",0.61,Raw_Data!CC37="Moderate",0.27,Raw_Data!CC37="Low",0.12)</f>
        <v>0.61</v>
      </c>
      <c r="CC37" cm="1">
        <f t="array" ref="CC37">_xlfn.IFS(Raw_Data!CD37="High",0.61,Raw_Data!CD37="Moderate",0.27,Raw_Data!CD37="Low",0.12)</f>
        <v>0.27</v>
      </c>
      <c r="CD37" cm="1">
        <f t="array" ref="CD37">_xlfn.IFS(Raw_Data!CE37="High",0.61,Raw_Data!CE37="Moderate",0.27,Raw_Data!CE37="Low",0.12)</f>
        <v>0.61</v>
      </c>
      <c r="CE37" cm="1">
        <f t="array" ref="CE37">_xlfn.IFS(Raw_Data!CF37="High",0.61,Raw_Data!CF37="Moderate",0.27,Raw_Data!CF37="Low",0.12)</f>
        <v>0.27</v>
      </c>
      <c r="CF37" cm="1">
        <f t="array" ref="CF37">_xlfn.IFS(Raw_Data!CG37="High",0.61,Raw_Data!CG37="Moderate",0.27,Raw_Data!CG37="Low",0.12)</f>
        <v>0.27</v>
      </c>
      <c r="CG37" cm="1">
        <f t="array" ref="CG37">_xlfn.IFS(Raw_Data!CH37="High",0.61,Raw_Data!CH37="Moderate",0.27,Raw_Data!CH37="Low",0.12)</f>
        <v>0.27</v>
      </c>
      <c r="CH37" cm="1">
        <f t="array" ref="CH37">_xlfn.IFS(Raw_Data!CI37="High",0.61,Raw_Data!CI37="Moderate",0.27,Raw_Data!CI37="Low",0.12)</f>
        <v>0.12</v>
      </c>
      <c r="CI37" cm="1">
        <f t="array" ref="CI37">_xlfn.IFS(Raw_Data!CJ37="High",0.61,Raw_Data!CJ37="Moderate",0.27,Raw_Data!CJ37="Low",0.12)</f>
        <v>0.27</v>
      </c>
      <c r="CJ37" cm="1">
        <f t="array" ref="CJ37">_xlfn.IFS(Raw_Data!CK37="High",0.61,Raw_Data!CK37="Moderate",0.27,Raw_Data!CK37="Low",0.12)</f>
        <v>0.12</v>
      </c>
      <c r="CK37" cm="1">
        <f t="array" ref="CK37">_xlfn.IFS(Raw_Data!CL37="High",0.61,Raw_Data!CL37="Moderate",0.27,Raw_Data!CL37="Low",0.12)</f>
        <v>0.12</v>
      </c>
      <c r="CL37" cm="1">
        <f t="array" ref="CL37">_xlfn.IFS(Raw_Data!CM37="High",0.61,Raw_Data!CM37="Moderate",0.27,Raw_Data!CM37="Low",0.12)</f>
        <v>0.27</v>
      </c>
      <c r="CM37" cm="1">
        <f t="array" ref="CM37">_xlfn.IFS(Raw_Data!CN37="High",0.61,Raw_Data!CN37="Moderate",0.27,Raw_Data!CN37="Low",0.12)</f>
        <v>0.27</v>
      </c>
      <c r="CN37" cm="1">
        <f t="array" ref="CN37">_xlfn.IFS(Raw_Data!CO37="High",0.61,Raw_Data!CO37="Moderate",0.27,Raw_Data!CO37="Low",0.12)</f>
        <v>0.27</v>
      </c>
      <c r="CO37" cm="1">
        <f t="array" ref="CO37">_xlfn.IFS(Raw_Data!CP37="High",0.61,Raw_Data!CP37="Moderate",0.27,Raw_Data!CP37="Low",0.12)</f>
        <v>0.27</v>
      </c>
      <c r="CP37" cm="1">
        <f t="array" ref="CP37">_xlfn.IFS(Raw_Data!CQ37="High",0.61,Raw_Data!CQ37="Moderate",0.27,Raw_Data!CQ37="Low",0.12)</f>
        <v>0.27</v>
      </c>
      <c r="CQ37" cm="1">
        <f t="array" ref="CQ37">_xlfn.IFS(Raw_Data!CR37="High",0.61,Raw_Data!CR37="Moderate",0.27,Raw_Data!CR37="Low",0.12)</f>
        <v>0.27</v>
      </c>
      <c r="CR37" cm="1">
        <f t="array" ref="CR37">_xlfn.IFS(Raw_Data!CS37="High",0.61,Raw_Data!CS37="Moderate",0.27,Raw_Data!CS37="Low",0.12)</f>
        <v>0.27</v>
      </c>
      <c r="CS37" cm="1">
        <f t="array" ref="CS37">_xlfn.IFS(Raw_Data!CT37="High",0.61,Raw_Data!CT37="Moderate",0.27,Raw_Data!CT37="Low",0.12)</f>
        <v>0.12</v>
      </c>
      <c r="CT37" cm="1">
        <f t="array" ref="CT37">_xlfn.IFS(Raw_Data!CU37="High",0.61,Raw_Data!CU37="Moderate",0.27,Raw_Data!CU37="Low",0.12)</f>
        <v>0.12</v>
      </c>
      <c r="CU37" cm="1">
        <f t="array" ref="CU37">_xlfn.IFS(Raw_Data!CV37="High",0.61,Raw_Data!CV37="Moderate",0.27,Raw_Data!CV37="Low",0.12)</f>
        <v>0.12</v>
      </c>
      <c r="CV37" cm="1">
        <f t="array" ref="CV37">_xlfn.IFS(Raw_Data!CW37="High",0.61,Raw_Data!CW37="Moderate",0.27,Raw_Data!CW37="Low",0.12)</f>
        <v>0.12</v>
      </c>
      <c r="CW37" cm="1">
        <f t="array" ref="CW37">_xlfn.IFS(Raw_Data!CX37="High",0.61,Raw_Data!CX37="Moderate",0.27,Raw_Data!CX37="Low",0.12)</f>
        <v>0.27</v>
      </c>
      <c r="CX37" cm="1">
        <f t="array" ref="CX37">_xlfn.IFS(Raw_Data!CY37="High",0.61,Raw_Data!CY37="Moderate",0.27,Raw_Data!CY37="Low",0.12)</f>
        <v>0.27</v>
      </c>
      <c r="CY37" cm="1">
        <f t="array" ref="CY37">_xlfn.IFS(Raw_Data!CZ37="High",0.61,Raw_Data!CZ37="Moderate",0.27,Raw_Data!CZ37="Low",0.12)</f>
        <v>0.27</v>
      </c>
      <c r="CZ37" cm="1">
        <f t="array" ref="CZ37">_xlfn.IFS(Raw_Data!DA37="High",0.61,Raw_Data!DA37="Moderate",0.27,Raw_Data!DA37="Low",0.12)</f>
        <v>0.27</v>
      </c>
      <c r="DA37" cm="1">
        <f t="array" ref="DA37">_xlfn.IFS(Raw_Data!DB37="High",0.61,Raw_Data!DB37="Moderate",0.27,Raw_Data!DB37="Low",0.12)</f>
        <v>0.27</v>
      </c>
      <c r="DB37" cm="1">
        <f t="array" ref="DB37">_xlfn.IFS(Raw_Data!DC37="High",0.61,Raw_Data!DC37="Moderate",0.27,Raw_Data!DC37="Low",0.12)</f>
        <v>0.27</v>
      </c>
      <c r="DC37" cm="1">
        <f t="array" ref="DC37">_xlfn.IFS(Raw_Data!DD37="High",0.61,Raw_Data!DD37="Moderate",0.27,Raw_Data!DD37="Low",0.12)</f>
        <v>0.27</v>
      </c>
      <c r="DD37" cm="1">
        <f t="array" ref="DD37">_xlfn.IFS(Raw_Data!DE37="High",0.61,Raw_Data!DE37="Moderate",0.27,Raw_Data!DE37="Low",0.12)</f>
        <v>0.27</v>
      </c>
      <c r="DE37" cm="1">
        <f t="array" ref="DE37">_xlfn.IFS(Raw_Data!DF37="High",0.61,Raw_Data!DF37="Moderate",0.27,Raw_Data!DF37="Low",0.12)</f>
        <v>0.27</v>
      </c>
      <c r="DF37" cm="1">
        <f t="array" ref="DF37">_xlfn.IFS(Raw_Data!DG37="High",0.61,Raw_Data!DG37="Moderate",0.27,Raw_Data!DG37="Low",0.12)</f>
        <v>0.27</v>
      </c>
      <c r="DG37" cm="1">
        <f t="array" ref="DG37">_xlfn.IFS(Raw_Data!DH37="High",0.61,Raw_Data!DH37="Moderate",0.27,Raw_Data!DH37="Low",0.12)</f>
        <v>0.27</v>
      </c>
      <c r="DH37" cm="1">
        <f t="array" ref="DH37">_xlfn.IFS(Raw_Data!DI37="High",0.61,Raw_Data!DI37="Moderate",0.27,Raw_Data!DI37="Low",0.12)</f>
        <v>0.27</v>
      </c>
      <c r="DI37" cm="1">
        <f t="array" ref="DI37">_xlfn.IFS(Raw_Data!DJ37="High",0.61,Raw_Data!DJ37="Moderate",0.27,Raw_Data!DJ37="Low",0.12)</f>
        <v>0.27</v>
      </c>
      <c r="DJ37" cm="1">
        <f t="array" ref="DJ37">_xlfn.IFS(Raw_Data!DK37="High",0.61,Raw_Data!DK37="Moderate",0.27,Raw_Data!DK37="Low",0.12)</f>
        <v>0.61</v>
      </c>
      <c r="DK37" cm="1">
        <f t="array" ref="DK37">_xlfn.IFS(Raw_Data!DL37="High",0.61,Raw_Data!DL37="Moderate",0.27,Raw_Data!DL37="Low",0.12)</f>
        <v>0.27</v>
      </c>
      <c r="DL37" cm="1">
        <f t="array" ref="DL37">_xlfn.IFS(Raw_Data!DM37="High",0.61,Raw_Data!DM37="Moderate",0.27,Raw_Data!DM37="Low",0.12)</f>
        <v>0.27</v>
      </c>
      <c r="DM37" cm="1">
        <f t="array" ref="DM37">_xlfn.IFS(Raw_Data!DN37="High",0.61,Raw_Data!DN37="Moderate",0.27,Raw_Data!DN37="Low",0.12)</f>
        <v>0.61</v>
      </c>
      <c r="DN37" cm="1">
        <f t="array" ref="DN37">_xlfn.IFS(Raw_Data!DO37="High",0.61,Raw_Data!DO37="Moderate",0.27,Raw_Data!DO37="Low",0.12)</f>
        <v>0.61</v>
      </c>
      <c r="DO37" cm="1">
        <f t="array" ref="DO37">_xlfn.IFS(Raw_Data!DP37="High",0.61,Raw_Data!DP37="Moderate",0.27,Raw_Data!DP37="Low",0.12)</f>
        <v>0.61</v>
      </c>
      <c r="DP37" cm="1">
        <f t="array" ref="DP37">_xlfn.IFS(Raw_Data!DQ37="High",0.61,Raw_Data!DQ37="Moderate",0.27,Raw_Data!DQ37="Low",0.12)</f>
        <v>0.27</v>
      </c>
      <c r="DQ37" cm="1">
        <f t="array" ref="DQ37">_xlfn.IFS(Raw_Data!DR37="High",0.61,Raw_Data!DR37="Moderate",0.27,Raw_Data!DR37="Low",0.12)</f>
        <v>0.27</v>
      </c>
      <c r="DR37" cm="1">
        <f t="array" ref="DR37">_xlfn.IFS(Raw_Data!DS37="High",0.61,Raw_Data!DS37="Moderate",0.27,Raw_Data!DS37="Low",0.12)</f>
        <v>0.27</v>
      </c>
      <c r="DS37" cm="1">
        <f t="array" ref="DS37">_xlfn.IFS(Raw_Data!DT37="High",0.61,Raw_Data!DT37="Moderate",0.27,Raw_Data!DT37="Low",0.12)</f>
        <v>0.27</v>
      </c>
      <c r="DT37" cm="1">
        <f t="array" ref="DT37">_xlfn.IFS(Raw_Data!DU37="High",0.61,Raw_Data!DU37="Moderate",0.27,Raw_Data!DU37="Low",0.12)</f>
        <v>0.27</v>
      </c>
      <c r="DU37" cm="1">
        <f t="array" ref="DU37">_xlfn.IFS(Raw_Data!DV37="High",0.61,Raw_Data!DV37="Moderate",0.27,Raw_Data!DV37="Low",0.12)</f>
        <v>0.27</v>
      </c>
      <c r="DV37">
        <f t="shared" si="0"/>
        <v>0.28599999999999998</v>
      </c>
    </row>
    <row r="38" spans="1:126" x14ac:dyDescent="0.2">
      <c r="A38" t="s">
        <v>127</v>
      </c>
      <c r="B38" t="str">
        <f>Raw_Data!C38</f>
        <v>Madagascar</v>
      </c>
      <c r="C38" t="str">
        <f>Raw_Data!D38</f>
        <v>gestionnaire de programmes</v>
      </c>
      <c r="D38" t="str">
        <f>Raw_Data!E38</f>
        <v>Somewhat involved</v>
      </c>
      <c r="E38" t="str">
        <f>Raw_Data!F38</f>
        <v>Somewhat involved</v>
      </c>
      <c r="F38" cm="1">
        <f t="array" ref="F38">_xlfn.IFS(Raw_Data!G38="High",0.61,Raw_Data!G38="Moderate",0.27,Raw_Data!G38="Low",0.12)</f>
        <v>0.12</v>
      </c>
      <c r="G38" cm="1">
        <f t="array" ref="G38">_xlfn.IFS(Raw_Data!H38="High",0.61,Raw_Data!H38="Moderate",0.27,Raw_Data!H38="Low",0.12)</f>
        <v>0.61</v>
      </c>
      <c r="H38" cm="1">
        <f t="array" ref="H38">_xlfn.IFS(Raw_Data!I38="High",0.61,Raw_Data!I38="Moderate",0.27,Raw_Data!I38="Low",0.12)</f>
        <v>0.61</v>
      </c>
      <c r="I38" cm="1">
        <f t="array" ref="I38">_xlfn.IFS(Raw_Data!J38="High",0.61,Raw_Data!J38="Moderate",0.27,Raw_Data!J38="Low",0.12)</f>
        <v>0.61</v>
      </c>
      <c r="J38" cm="1">
        <f t="array" ref="J38">_xlfn.IFS(Raw_Data!K38="High",0.61,Raw_Data!K38="Moderate",0.27,Raw_Data!K38="Low",0.12)</f>
        <v>0.12</v>
      </c>
      <c r="K38" cm="1">
        <f t="array" ref="K38">_xlfn.IFS(Raw_Data!L38="High",0.61,Raw_Data!L38="Moderate",0.27,Raw_Data!L38="Low",0.12)</f>
        <v>0.27</v>
      </c>
      <c r="L38" cm="1">
        <f t="array" ref="L38">_xlfn.IFS(Raw_Data!M38="High",0.61,Raw_Data!M38="Moderate",0.27,Raw_Data!M38="Low",0.12)</f>
        <v>0.61</v>
      </c>
      <c r="M38" cm="1">
        <f t="array" ref="M38">_xlfn.IFS(Raw_Data!N38="High",0.61,Raw_Data!N38="Moderate",0.27,Raw_Data!N38="Low",0.12)</f>
        <v>0.61</v>
      </c>
      <c r="N38" cm="1">
        <f t="array" ref="N38">_xlfn.IFS(Raw_Data!O38="High",0.61,Raw_Data!O38="Moderate",0.27,Raw_Data!O38="Low",0.12)</f>
        <v>0.61</v>
      </c>
      <c r="O38" cm="1">
        <f t="array" ref="O38">_xlfn.IFS(Raw_Data!P38="High",0.61,Raw_Data!P38="Moderate",0.27,Raw_Data!P38="Low",0.12)</f>
        <v>0.61</v>
      </c>
      <c r="P38" cm="1">
        <f t="array" ref="P38">_xlfn.IFS(Raw_Data!Q38="High",0.61,Raw_Data!Q38="Moderate",0.27,Raw_Data!Q38="Low",0.12)</f>
        <v>0.12</v>
      </c>
      <c r="Q38" cm="1">
        <f t="array" ref="Q38">_xlfn.IFS(Raw_Data!R38="High",0.61,Raw_Data!R38="Moderate",0.27,Raw_Data!R38="Low",0.12)</f>
        <v>0.61</v>
      </c>
      <c r="R38" cm="1">
        <f t="array" ref="R38">_xlfn.IFS(Raw_Data!S38="High",0.61,Raw_Data!S38="Moderate",0.27,Raw_Data!S38="Low",0.12)</f>
        <v>0.61</v>
      </c>
      <c r="S38" cm="1">
        <f t="array" ref="S38">_xlfn.IFS(Raw_Data!T38="High",0.61,Raw_Data!T38="Moderate",0.27,Raw_Data!T38="Low",0.12)</f>
        <v>0.61</v>
      </c>
      <c r="T38" cm="1">
        <f t="array" ref="T38">_xlfn.IFS(Raw_Data!U38="High",0.61,Raw_Data!U38="Moderate",0.27,Raw_Data!U38="Low",0.12)</f>
        <v>0.27</v>
      </c>
      <c r="U38" cm="1">
        <f t="array" ref="U38">_xlfn.IFS(Raw_Data!V38="High",0.61,Raw_Data!V38="Moderate",0.27,Raw_Data!V38="Low",0.12)</f>
        <v>0.27</v>
      </c>
      <c r="V38" cm="1">
        <f t="array" ref="V38">_xlfn.IFS(Raw_Data!W38="High",0.61,Raw_Data!W38="Moderate",0.27,Raw_Data!W38="Low",0.12)</f>
        <v>0.61</v>
      </c>
      <c r="W38" cm="1">
        <f t="array" ref="W38">_xlfn.IFS(Raw_Data!X38="High",0.61,Raw_Data!X38="Moderate",0.27,Raw_Data!X38="Low",0.12)</f>
        <v>0.61</v>
      </c>
      <c r="X38" cm="1">
        <f t="array" ref="X38">_xlfn.IFS(Raw_Data!Y38="High",0.61,Raw_Data!Y38="Moderate",0.27,Raw_Data!Y38="Low",0.12)</f>
        <v>0.61</v>
      </c>
      <c r="Y38" cm="1">
        <f t="array" ref="Y38">_xlfn.IFS(Raw_Data!Z38="High",0.61,Raw_Data!Z38="Moderate",0.27,Raw_Data!Z38="Low",0.12)</f>
        <v>0.12</v>
      </c>
      <c r="Z38" cm="1">
        <f t="array" ref="Z38">_xlfn.IFS(Raw_Data!AA38="High",0.61,Raw_Data!AA38="Moderate",0.27,Raw_Data!AA38="Low",0.12)</f>
        <v>0.27</v>
      </c>
      <c r="AA38" cm="1">
        <f t="array" ref="AA38">_xlfn.IFS(Raw_Data!AB38="High",0.61,Raw_Data!AB38="Moderate",0.27,Raw_Data!AB38="Low",0.12)</f>
        <v>0.61</v>
      </c>
      <c r="AB38" cm="1">
        <f t="array" ref="AB38">_xlfn.IFS(Raw_Data!AC38="High",0.61,Raw_Data!AC38="Moderate",0.27,Raw_Data!AC38="Low",0.12)</f>
        <v>0.61</v>
      </c>
      <c r="AC38" cm="1">
        <f t="array" ref="AC38">_xlfn.IFS(Raw_Data!AD38="High",0.61,Raw_Data!AD38="Moderate",0.27,Raw_Data!AD38="Low",0.12)</f>
        <v>0.61</v>
      </c>
      <c r="AD38" cm="1">
        <f t="array" ref="AD38">_xlfn.IFS(Raw_Data!AE38="High",0.61,Raw_Data!AE38="Moderate",0.27,Raw_Data!AE38="Low",0.12)</f>
        <v>0.12</v>
      </c>
      <c r="AE38" cm="1">
        <f t="array" ref="AE38">_xlfn.IFS(Raw_Data!AF38="High",0.61,Raw_Data!AF38="Moderate",0.27,Raw_Data!AF38="Low",0.12)</f>
        <v>0.12</v>
      </c>
      <c r="AF38" cm="1">
        <f t="array" ref="AF38">_xlfn.IFS(Raw_Data!AG38="High",0.61,Raw_Data!AG38="Moderate",0.27,Raw_Data!AG38="Low",0.12)</f>
        <v>0.61</v>
      </c>
      <c r="AG38" cm="1">
        <f t="array" ref="AG38">_xlfn.IFS(Raw_Data!AH38="High",0.61,Raw_Data!AH38="Moderate",0.27,Raw_Data!AH38="Low",0.12)</f>
        <v>0.61</v>
      </c>
      <c r="AH38" cm="1">
        <f t="array" ref="AH38">_xlfn.IFS(Raw_Data!AI38="High",0.61,Raw_Data!AI38="Moderate",0.27,Raw_Data!AI38="Low",0.12)</f>
        <v>0.61</v>
      </c>
      <c r="AI38" cm="1">
        <f t="array" ref="AI38">_xlfn.IFS(Raw_Data!AJ38="High",0.61,Raw_Data!AJ38="Moderate",0.27,Raw_Data!AJ38="Low",0.12)</f>
        <v>0.61</v>
      </c>
      <c r="AJ38" cm="1">
        <f t="array" ref="AJ38">_xlfn.IFS(Raw_Data!AK38="High",0.61,Raw_Data!AK38="Moderate",0.27,Raw_Data!AK38="Low",0.12)</f>
        <v>0.12</v>
      </c>
      <c r="AK38" cm="1">
        <f t="array" ref="AK38">_xlfn.IFS(Raw_Data!AL38="High",0.61,Raw_Data!AL38="Moderate",0.27,Raw_Data!AL38="Low",0.12)</f>
        <v>0.61</v>
      </c>
      <c r="AL38" cm="1">
        <f t="array" ref="AL38">_xlfn.IFS(Raw_Data!AM38="High",0.61,Raw_Data!AM38="Moderate",0.27,Raw_Data!AM38="Low",0.12)</f>
        <v>0.61</v>
      </c>
      <c r="AM38" cm="1">
        <f t="array" ref="AM38">_xlfn.IFS(Raw_Data!AN38="High",0.61,Raw_Data!AN38="Moderate",0.27,Raw_Data!AN38="Low",0.12)</f>
        <v>0.61</v>
      </c>
      <c r="AN38" cm="1">
        <f t="array" ref="AN38">_xlfn.IFS(Raw_Data!AO38="High",0.61,Raw_Data!AO38="Moderate",0.27,Raw_Data!AO38="Low",0.12)</f>
        <v>0.61</v>
      </c>
      <c r="AO38" cm="1">
        <f t="array" ref="AO38">_xlfn.IFS(Raw_Data!AP38="High",0.61,Raw_Data!AP38="Moderate",0.27,Raw_Data!AP38="Low",0.12)</f>
        <v>0.12</v>
      </c>
      <c r="AP38" cm="1">
        <f t="array" ref="AP38">_xlfn.IFS(Raw_Data!AQ38="High",0.61,Raw_Data!AQ38="Moderate",0.27,Raw_Data!AQ38="Low",0.12)</f>
        <v>0.61</v>
      </c>
      <c r="AQ38" cm="1">
        <f t="array" ref="AQ38">_xlfn.IFS(Raw_Data!AR38="High",0.61,Raw_Data!AR38="Moderate",0.27,Raw_Data!AR38="Low",0.12)</f>
        <v>0.61</v>
      </c>
      <c r="AR38" cm="1">
        <f t="array" ref="AR38">_xlfn.IFS(Raw_Data!AS38="High",0.61,Raw_Data!AS38="Moderate",0.27,Raw_Data!AS38="Low",0.12)</f>
        <v>0.61</v>
      </c>
      <c r="AS38" cm="1">
        <f t="array" ref="AS38">_xlfn.IFS(Raw_Data!AT38="High",0.61,Raw_Data!AT38="Moderate",0.27,Raw_Data!AT38="Low",0.12)</f>
        <v>0.61</v>
      </c>
      <c r="AT38" cm="1">
        <f t="array" ref="AT38">_xlfn.IFS(Raw_Data!AU38="High",0.61,Raw_Data!AU38="Moderate",0.27,Raw_Data!AU38="Low",0.12)</f>
        <v>0.12</v>
      </c>
      <c r="AU38" cm="1">
        <f t="array" ref="AU38">_xlfn.IFS(Raw_Data!AV38="High",0.61,Raw_Data!AV38="Moderate",0.27,Raw_Data!AV38="Low",0.12)</f>
        <v>0.61</v>
      </c>
      <c r="AV38" cm="1">
        <f t="array" ref="AV38">_xlfn.IFS(Raw_Data!AW38="High",0.61,Raw_Data!AW38="Moderate",0.27,Raw_Data!AW38="Low",0.12)</f>
        <v>0.27</v>
      </c>
      <c r="AW38" cm="1">
        <f t="array" ref="AW38">_xlfn.IFS(Raw_Data!AX38="High",0.61,Raw_Data!AX38="Moderate",0.27,Raw_Data!AX38="Low",0.12)</f>
        <v>0.61</v>
      </c>
      <c r="AX38" cm="1">
        <f t="array" ref="AX38">_xlfn.IFS(Raw_Data!AY38="High",0.61,Raw_Data!AY38="Moderate",0.27,Raw_Data!AY38="Low",0.12)</f>
        <v>0.61</v>
      </c>
      <c r="AY38" cm="1">
        <f t="array" ref="AY38">_xlfn.IFS(Raw_Data!AZ38="High",0.61,Raw_Data!AZ38="Moderate",0.27,Raw_Data!AZ38="Low",0.12)</f>
        <v>0.61</v>
      </c>
      <c r="AZ38" cm="1">
        <f t="array" ref="AZ38">_xlfn.IFS(Raw_Data!BA38="High",0.61,Raw_Data!BA38="Moderate",0.27,Raw_Data!BA38="Low",0.12)</f>
        <v>0.61</v>
      </c>
      <c r="BA38" cm="1">
        <f t="array" ref="BA38">_xlfn.IFS(Raw_Data!BB38="High",0.61,Raw_Data!BB38="Moderate",0.27,Raw_Data!BB38="Low",0.12)</f>
        <v>0.61</v>
      </c>
      <c r="BB38" cm="1">
        <f t="array" ref="BB38">_xlfn.IFS(Raw_Data!BC38="High",0.61,Raw_Data!BC38="Moderate",0.27,Raw_Data!BC38="Low",0.12)</f>
        <v>0.61</v>
      </c>
      <c r="BC38" cm="1">
        <f t="array" ref="BC38">_xlfn.IFS(Raw_Data!BD38="High",0.61,Raw_Data!BD38="Moderate",0.27,Raw_Data!BD38="Low",0.12)</f>
        <v>0.27</v>
      </c>
      <c r="BD38" cm="1">
        <f t="array" ref="BD38">_xlfn.IFS(Raw_Data!BE38="High",0.61,Raw_Data!BE38="Moderate",0.27,Raw_Data!BE38="Low",0.12)</f>
        <v>0.12</v>
      </c>
      <c r="BE38" cm="1">
        <f t="array" ref="BE38">_xlfn.IFS(Raw_Data!BF38="High",0.61,Raw_Data!BF38="Moderate",0.27,Raw_Data!BF38="Low",0.12)</f>
        <v>0.61</v>
      </c>
      <c r="BF38" cm="1">
        <f t="array" ref="BF38">_xlfn.IFS(Raw_Data!BG38="High",0.61,Raw_Data!BG38="Moderate",0.27,Raw_Data!BG38="Low",0.12)</f>
        <v>0.27</v>
      </c>
      <c r="BG38" cm="1">
        <f t="array" ref="BG38">_xlfn.IFS(Raw_Data!BH38="High",0.61,Raw_Data!BH38="Moderate",0.27,Raw_Data!BH38="Low",0.12)</f>
        <v>0.27</v>
      </c>
      <c r="BH38" cm="1">
        <f t="array" ref="BH38">_xlfn.IFS(Raw_Data!BI38="High",0.61,Raw_Data!BI38="Moderate",0.27,Raw_Data!BI38="Low",0.12)</f>
        <v>0.61</v>
      </c>
      <c r="BI38" cm="1">
        <f t="array" ref="BI38">_xlfn.IFS(Raw_Data!BJ38="High",0.61,Raw_Data!BJ38="Moderate",0.27,Raw_Data!BJ38="Low",0.12)</f>
        <v>0.27</v>
      </c>
      <c r="BJ38" cm="1">
        <f t="array" ref="BJ38">_xlfn.IFS(Raw_Data!BK38="High",0.61,Raw_Data!BK38="Moderate",0.27,Raw_Data!BK38="Low",0.12)</f>
        <v>0.61</v>
      </c>
      <c r="BK38" cm="1">
        <f t="array" ref="BK38">_xlfn.IFS(Raw_Data!BL38="High",0.61,Raw_Data!BL38="Moderate",0.27,Raw_Data!BL38="Low",0.12)</f>
        <v>0.27</v>
      </c>
      <c r="BL38" cm="1">
        <f t="array" ref="BL38">_xlfn.IFS(Raw_Data!BM38="High",0.61,Raw_Data!BM38="Moderate",0.27,Raw_Data!BM38="Low",0.12)</f>
        <v>0.61</v>
      </c>
      <c r="BM38" cm="1">
        <f t="array" ref="BM38">_xlfn.IFS(Raw_Data!BN38="High",0.61,Raw_Data!BN38="Moderate",0.27,Raw_Data!BN38="Low",0.12)</f>
        <v>0.61</v>
      </c>
      <c r="BN38" cm="1">
        <f t="array" ref="BN38">_xlfn.IFS(Raw_Data!BO38="High",0.61,Raw_Data!BO38="Moderate",0.27,Raw_Data!BO38="Low",0.12)</f>
        <v>0.61</v>
      </c>
      <c r="BO38" cm="1">
        <f t="array" ref="BO38">_xlfn.IFS(Raw_Data!BP38="High",0.61,Raw_Data!BP38="Moderate",0.27,Raw_Data!BP38="Low",0.12)</f>
        <v>0.61</v>
      </c>
      <c r="BP38" cm="1">
        <f t="array" ref="BP38">_xlfn.IFS(Raw_Data!BQ38="High",0.61,Raw_Data!BQ38="Moderate",0.27,Raw_Data!BQ38="Low",0.12)</f>
        <v>0.61</v>
      </c>
      <c r="BQ38" cm="1">
        <f t="array" ref="BQ38">_xlfn.IFS(Raw_Data!BR38="High",0.61,Raw_Data!BR38="Moderate",0.27,Raw_Data!BR38="Low",0.12)</f>
        <v>0.61</v>
      </c>
      <c r="BR38" cm="1">
        <f t="array" ref="BR38">_xlfn.IFS(Raw_Data!BS38="High",0.61,Raw_Data!BS38="Moderate",0.27,Raw_Data!BS38="Low",0.12)</f>
        <v>0.61</v>
      </c>
      <c r="BS38" cm="1">
        <f t="array" ref="BS38">_xlfn.IFS(Raw_Data!BT38="High",0.61,Raw_Data!BT38="Moderate",0.27,Raw_Data!BT38="Low",0.12)</f>
        <v>0.61</v>
      </c>
      <c r="BT38" cm="1">
        <f t="array" ref="BT38">_xlfn.IFS(Raw_Data!BU38="High",0.61,Raw_Data!BU38="Moderate",0.27,Raw_Data!BU38="Low",0.12)</f>
        <v>0.61</v>
      </c>
      <c r="BU38" cm="1">
        <f t="array" ref="BU38">_xlfn.IFS(Raw_Data!BV38="High",0.61,Raw_Data!BV38="Moderate",0.27,Raw_Data!BV38="Low",0.12)</f>
        <v>0.61</v>
      </c>
      <c r="BV38" cm="1">
        <f t="array" ref="BV38">_xlfn.IFS(Raw_Data!BW38="High",0.61,Raw_Data!BW38="Moderate",0.27,Raw_Data!BW38="Low",0.12)</f>
        <v>0.61</v>
      </c>
      <c r="BW38" cm="1">
        <f t="array" ref="BW38">_xlfn.IFS(Raw_Data!BX38="High",0.61,Raw_Data!BX38="Moderate",0.27,Raw_Data!BX38="Low",0.12)</f>
        <v>0.12</v>
      </c>
      <c r="BX38" cm="1">
        <f t="array" ref="BX38">_xlfn.IFS(Raw_Data!BY38="High",0.61,Raw_Data!BY38="Moderate",0.27,Raw_Data!BY38="Low",0.12)</f>
        <v>0.27</v>
      </c>
      <c r="BY38" cm="1">
        <f t="array" ref="BY38">_xlfn.IFS(Raw_Data!BZ38="High",0.61,Raw_Data!BZ38="Moderate",0.27,Raw_Data!BZ38="Low",0.12)</f>
        <v>0.61</v>
      </c>
      <c r="BZ38" cm="1">
        <f t="array" ref="BZ38">_xlfn.IFS(Raw_Data!CA38="High",0.61,Raw_Data!CA38="Moderate",0.27,Raw_Data!CA38="Low",0.12)</f>
        <v>0.12</v>
      </c>
      <c r="CA38" cm="1">
        <f t="array" ref="CA38">_xlfn.IFS(Raw_Data!CB38="High",0.61,Raw_Data!CB38="Moderate",0.27,Raw_Data!CB38="Low",0.12)</f>
        <v>0.27</v>
      </c>
      <c r="CB38" cm="1">
        <f t="array" ref="CB38">_xlfn.IFS(Raw_Data!CC38="High",0.61,Raw_Data!CC38="Moderate",0.27,Raw_Data!CC38="Low",0.12)</f>
        <v>0.27</v>
      </c>
      <c r="CC38" cm="1">
        <f t="array" ref="CC38">_xlfn.IFS(Raw_Data!CD38="High",0.61,Raw_Data!CD38="Moderate",0.27,Raw_Data!CD38="Low",0.12)</f>
        <v>0.61</v>
      </c>
      <c r="CD38" cm="1">
        <f t="array" ref="CD38">_xlfn.IFS(Raw_Data!CE38="High",0.61,Raw_Data!CE38="Moderate",0.27,Raw_Data!CE38="Low",0.12)</f>
        <v>0.61</v>
      </c>
      <c r="CE38" cm="1">
        <f t="array" ref="CE38">_xlfn.IFS(Raw_Data!CF38="High",0.61,Raw_Data!CF38="Moderate",0.27,Raw_Data!CF38="Low",0.12)</f>
        <v>0.61</v>
      </c>
      <c r="CF38" cm="1">
        <f t="array" ref="CF38">_xlfn.IFS(Raw_Data!CG38="High",0.61,Raw_Data!CG38="Moderate",0.27,Raw_Data!CG38="Low",0.12)</f>
        <v>0.61</v>
      </c>
      <c r="CG38" cm="1">
        <f t="array" ref="CG38">_xlfn.IFS(Raw_Data!CH38="High",0.61,Raw_Data!CH38="Moderate",0.27,Raw_Data!CH38="Low",0.12)</f>
        <v>0.12</v>
      </c>
      <c r="CH38" cm="1">
        <f t="array" ref="CH38">_xlfn.IFS(Raw_Data!CI38="High",0.61,Raw_Data!CI38="Moderate",0.27,Raw_Data!CI38="Low",0.12)</f>
        <v>0.27</v>
      </c>
      <c r="CI38" cm="1">
        <f t="array" ref="CI38">_xlfn.IFS(Raw_Data!CJ38="High",0.61,Raw_Data!CJ38="Moderate",0.27,Raw_Data!CJ38="Low",0.12)</f>
        <v>0.61</v>
      </c>
      <c r="CJ38" cm="1">
        <f t="array" ref="CJ38">_xlfn.IFS(Raw_Data!CK38="High",0.61,Raw_Data!CK38="Moderate",0.27,Raw_Data!CK38="Low",0.12)</f>
        <v>0.61</v>
      </c>
      <c r="CK38" cm="1">
        <f t="array" ref="CK38">_xlfn.IFS(Raw_Data!CL38="High",0.61,Raw_Data!CL38="Moderate",0.27,Raw_Data!CL38="Low",0.12)</f>
        <v>0.61</v>
      </c>
      <c r="CL38" cm="1">
        <f t="array" ref="CL38">_xlfn.IFS(Raw_Data!CM38="High",0.61,Raw_Data!CM38="Moderate",0.27,Raw_Data!CM38="Low",0.12)</f>
        <v>0.61</v>
      </c>
      <c r="CM38" cm="1">
        <f t="array" ref="CM38">_xlfn.IFS(Raw_Data!CN38="High",0.61,Raw_Data!CN38="Moderate",0.27,Raw_Data!CN38="Low",0.12)</f>
        <v>0.61</v>
      </c>
      <c r="CN38" cm="1">
        <f t="array" ref="CN38">_xlfn.IFS(Raw_Data!CO38="High",0.61,Raw_Data!CO38="Moderate",0.27,Raw_Data!CO38="Low",0.12)</f>
        <v>0.61</v>
      </c>
      <c r="CO38" cm="1">
        <f t="array" ref="CO38">_xlfn.IFS(Raw_Data!CP38="High",0.61,Raw_Data!CP38="Moderate",0.27,Raw_Data!CP38="Low",0.12)</f>
        <v>0.61</v>
      </c>
      <c r="CP38" cm="1">
        <f t="array" ref="CP38">_xlfn.IFS(Raw_Data!CQ38="High",0.61,Raw_Data!CQ38="Moderate",0.27,Raw_Data!CQ38="Low",0.12)</f>
        <v>0.61</v>
      </c>
      <c r="CQ38" cm="1">
        <f t="array" ref="CQ38">_xlfn.IFS(Raw_Data!CR38="High",0.61,Raw_Data!CR38="Moderate",0.27,Raw_Data!CR38="Low",0.12)</f>
        <v>0.27</v>
      </c>
      <c r="CR38" cm="1">
        <f t="array" ref="CR38">_xlfn.IFS(Raw_Data!CS38="High",0.61,Raw_Data!CS38="Moderate",0.27,Raw_Data!CS38="Low",0.12)</f>
        <v>0.12</v>
      </c>
      <c r="CS38" cm="1">
        <f t="array" ref="CS38">_xlfn.IFS(Raw_Data!CT38="High",0.61,Raw_Data!CT38="Moderate",0.27,Raw_Data!CT38="Low",0.12)</f>
        <v>0.61</v>
      </c>
      <c r="CT38" cm="1">
        <f t="array" ref="CT38">_xlfn.IFS(Raw_Data!CU38="High",0.61,Raw_Data!CU38="Moderate",0.27,Raw_Data!CU38="Low",0.12)</f>
        <v>0.61</v>
      </c>
      <c r="CU38" cm="1">
        <f t="array" ref="CU38">_xlfn.IFS(Raw_Data!CV38="High",0.61,Raw_Data!CV38="Moderate",0.27,Raw_Data!CV38="Low",0.12)</f>
        <v>0.61</v>
      </c>
      <c r="CV38" cm="1">
        <f t="array" ref="CV38">_xlfn.IFS(Raw_Data!CW38="High",0.61,Raw_Data!CW38="Moderate",0.27,Raw_Data!CW38="Low",0.12)</f>
        <v>0.61</v>
      </c>
      <c r="CW38" cm="1">
        <f t="array" ref="CW38">_xlfn.IFS(Raw_Data!CX38="High",0.61,Raw_Data!CX38="Moderate",0.27,Raw_Data!CX38="Low",0.12)</f>
        <v>0.27</v>
      </c>
      <c r="CX38" cm="1">
        <f t="array" ref="CX38">_xlfn.IFS(Raw_Data!CY38="High",0.61,Raw_Data!CY38="Moderate",0.27,Raw_Data!CY38="Low",0.12)</f>
        <v>0.61</v>
      </c>
      <c r="CY38" cm="1">
        <f t="array" ref="CY38">_xlfn.IFS(Raw_Data!CZ38="High",0.61,Raw_Data!CZ38="Moderate",0.27,Raw_Data!CZ38="Low",0.12)</f>
        <v>0.61</v>
      </c>
      <c r="CZ38" cm="1">
        <f t="array" ref="CZ38">_xlfn.IFS(Raw_Data!DA38="High",0.61,Raw_Data!DA38="Moderate",0.27,Raw_Data!DA38="Low",0.12)</f>
        <v>0.61</v>
      </c>
      <c r="DA38" cm="1">
        <f t="array" ref="DA38">_xlfn.IFS(Raw_Data!DB38="High",0.61,Raw_Data!DB38="Moderate",0.27,Raw_Data!DB38="Low",0.12)</f>
        <v>0.61</v>
      </c>
      <c r="DB38" cm="1">
        <f t="array" ref="DB38">_xlfn.IFS(Raw_Data!DC38="High",0.61,Raw_Data!DC38="Moderate",0.27,Raw_Data!DC38="Low",0.12)</f>
        <v>0.12</v>
      </c>
      <c r="DC38" cm="1">
        <f t="array" ref="DC38">_xlfn.IFS(Raw_Data!DD38="High",0.61,Raw_Data!DD38="Moderate",0.27,Raw_Data!DD38="Low",0.12)</f>
        <v>0.61</v>
      </c>
      <c r="DD38" cm="1">
        <f t="array" ref="DD38">_xlfn.IFS(Raw_Data!DE38="High",0.61,Raw_Data!DE38="Moderate",0.27,Raw_Data!DE38="Low",0.12)</f>
        <v>0.61</v>
      </c>
      <c r="DE38" cm="1">
        <f t="array" ref="DE38">_xlfn.IFS(Raw_Data!DF38="High",0.61,Raw_Data!DF38="Moderate",0.27,Raw_Data!DF38="Low",0.12)</f>
        <v>0.61</v>
      </c>
      <c r="DF38" cm="1">
        <f t="array" ref="DF38">_xlfn.IFS(Raw_Data!DG38="High",0.61,Raw_Data!DG38="Moderate",0.27,Raw_Data!DG38="Low",0.12)</f>
        <v>0.27</v>
      </c>
      <c r="DG38" cm="1">
        <f t="array" ref="DG38">_xlfn.IFS(Raw_Data!DH38="High",0.61,Raw_Data!DH38="Moderate",0.27,Raw_Data!DH38="Low",0.12)</f>
        <v>0.27</v>
      </c>
      <c r="DH38" cm="1">
        <f t="array" ref="DH38">_xlfn.IFS(Raw_Data!DI38="High",0.61,Raw_Data!DI38="Moderate",0.27,Raw_Data!DI38="Low",0.12)</f>
        <v>0.61</v>
      </c>
      <c r="DI38" cm="1">
        <f t="array" ref="DI38">_xlfn.IFS(Raw_Data!DJ38="High",0.61,Raw_Data!DJ38="Moderate",0.27,Raw_Data!DJ38="Low",0.12)</f>
        <v>0.61</v>
      </c>
      <c r="DJ38" cm="1">
        <f t="array" ref="DJ38">_xlfn.IFS(Raw_Data!DK38="High",0.61,Raw_Data!DK38="Moderate",0.27,Raw_Data!DK38="Low",0.12)</f>
        <v>0.61</v>
      </c>
      <c r="DK38" cm="1">
        <f t="array" ref="DK38">_xlfn.IFS(Raw_Data!DL38="High",0.61,Raw_Data!DL38="Moderate",0.27,Raw_Data!DL38="Low",0.12)</f>
        <v>0.27</v>
      </c>
      <c r="DL38" cm="1">
        <f t="array" ref="DL38">_xlfn.IFS(Raw_Data!DM38="High",0.61,Raw_Data!DM38="Moderate",0.27,Raw_Data!DM38="Low",0.12)</f>
        <v>0.27</v>
      </c>
      <c r="DM38" cm="1">
        <f t="array" ref="DM38">_xlfn.IFS(Raw_Data!DN38="High",0.61,Raw_Data!DN38="Moderate",0.27,Raw_Data!DN38="Low",0.12)</f>
        <v>0.61</v>
      </c>
      <c r="DN38" cm="1">
        <f t="array" ref="DN38">_xlfn.IFS(Raw_Data!DO38="High",0.61,Raw_Data!DO38="Moderate",0.27,Raw_Data!DO38="Low",0.12)</f>
        <v>0.61</v>
      </c>
      <c r="DO38" cm="1">
        <f t="array" ref="DO38">_xlfn.IFS(Raw_Data!DP38="High",0.61,Raw_Data!DP38="Moderate",0.27,Raw_Data!DP38="Low",0.12)</f>
        <v>0.61</v>
      </c>
      <c r="DP38" cm="1">
        <f t="array" ref="DP38">_xlfn.IFS(Raw_Data!DQ38="High",0.61,Raw_Data!DQ38="Moderate",0.27,Raw_Data!DQ38="Low",0.12)</f>
        <v>0.27</v>
      </c>
      <c r="DQ38" cm="1">
        <f t="array" ref="DQ38">_xlfn.IFS(Raw_Data!DR38="High",0.61,Raw_Data!DR38="Moderate",0.27,Raw_Data!DR38="Low",0.12)</f>
        <v>0.61</v>
      </c>
      <c r="DR38" cm="1">
        <f t="array" ref="DR38">_xlfn.IFS(Raw_Data!DS38="High",0.61,Raw_Data!DS38="Moderate",0.27,Raw_Data!DS38="Low",0.12)</f>
        <v>0.61</v>
      </c>
      <c r="DS38" cm="1">
        <f t="array" ref="DS38">_xlfn.IFS(Raw_Data!DT38="High",0.61,Raw_Data!DT38="Moderate",0.27,Raw_Data!DT38="Low",0.12)</f>
        <v>0.61</v>
      </c>
      <c r="DT38" cm="1">
        <f t="array" ref="DT38">_xlfn.IFS(Raw_Data!DU38="High",0.61,Raw_Data!DU38="Moderate",0.27,Raw_Data!DU38="Low",0.12)</f>
        <v>0.61</v>
      </c>
      <c r="DU38" cm="1">
        <f t="array" ref="DU38">_xlfn.IFS(Raw_Data!DV38="High",0.61,Raw_Data!DV38="Moderate",0.27,Raw_Data!DV38="Low",0.12)</f>
        <v>0.27</v>
      </c>
      <c r="DV38">
        <f t="shared" si="0"/>
        <v>0.48641666666666655</v>
      </c>
    </row>
    <row r="39" spans="1:126" x14ac:dyDescent="0.2">
      <c r="A39" t="s">
        <v>127</v>
      </c>
      <c r="B39" t="str">
        <f>Raw_Data!C39</f>
        <v>Nepal</v>
      </c>
      <c r="C39" t="str">
        <f>Raw_Data!D39</f>
        <v>Advocate</v>
      </c>
      <c r="D39" t="str">
        <f>Raw_Data!E39</f>
        <v>Significantly involved</v>
      </c>
      <c r="E39" t="str">
        <f>Raw_Data!F39</f>
        <v>Significantly involved</v>
      </c>
      <c r="F39" cm="1">
        <f t="array" ref="F39">_xlfn.IFS(Raw_Data!G39="High",0.61,Raw_Data!G39="Moderate",0.27,Raw_Data!G39="Low",0.12)</f>
        <v>0.61</v>
      </c>
      <c r="G39" cm="1">
        <f t="array" ref="G39">_xlfn.IFS(Raw_Data!H39="High",0.61,Raw_Data!H39="Moderate",0.27,Raw_Data!H39="Low",0.12)</f>
        <v>0.61</v>
      </c>
      <c r="H39" cm="1">
        <f t="array" ref="H39">_xlfn.IFS(Raw_Data!I39="High",0.61,Raw_Data!I39="Moderate",0.27,Raw_Data!I39="Low",0.12)</f>
        <v>0.61</v>
      </c>
      <c r="I39" cm="1">
        <f t="array" ref="I39">_xlfn.IFS(Raw_Data!J39="High",0.61,Raw_Data!J39="Moderate",0.27,Raw_Data!J39="Low",0.12)</f>
        <v>0.27</v>
      </c>
      <c r="J39" cm="1">
        <f t="array" ref="J39">_xlfn.IFS(Raw_Data!K39="High",0.61,Raw_Data!K39="Moderate",0.27,Raw_Data!K39="Low",0.12)</f>
        <v>0.27</v>
      </c>
      <c r="K39" cm="1">
        <f t="array" ref="K39">_xlfn.IFS(Raw_Data!L39="High",0.61,Raw_Data!L39="Moderate",0.27,Raw_Data!L39="Low",0.12)</f>
        <v>0.61</v>
      </c>
      <c r="L39" cm="1">
        <f t="array" ref="L39">_xlfn.IFS(Raw_Data!M39="High",0.61,Raw_Data!M39="Moderate",0.27,Raw_Data!M39="Low",0.12)</f>
        <v>0.61</v>
      </c>
      <c r="M39" cm="1">
        <f t="array" ref="M39">_xlfn.IFS(Raw_Data!N39="High",0.61,Raw_Data!N39="Moderate",0.27,Raw_Data!N39="Low",0.12)</f>
        <v>0.61</v>
      </c>
      <c r="N39" cm="1">
        <f t="array" ref="N39">_xlfn.IFS(Raw_Data!O39="High",0.61,Raw_Data!O39="Moderate",0.27,Raw_Data!O39="Low",0.12)</f>
        <v>0.61</v>
      </c>
      <c r="O39" cm="1">
        <f t="array" ref="O39">_xlfn.IFS(Raw_Data!P39="High",0.61,Raw_Data!P39="Moderate",0.27,Raw_Data!P39="Low",0.12)</f>
        <v>0.27</v>
      </c>
      <c r="P39" cm="1">
        <f t="array" ref="P39">_xlfn.IFS(Raw_Data!Q39="High",0.61,Raw_Data!Q39="Moderate",0.27,Raw_Data!Q39="Low",0.12)</f>
        <v>0.27</v>
      </c>
      <c r="Q39" cm="1">
        <f t="array" ref="Q39">_xlfn.IFS(Raw_Data!R39="High",0.61,Raw_Data!R39="Moderate",0.27,Raw_Data!R39="Low",0.12)</f>
        <v>0.61</v>
      </c>
      <c r="R39" cm="1">
        <f t="array" ref="R39">_xlfn.IFS(Raw_Data!S39="High",0.61,Raw_Data!S39="Moderate",0.27,Raw_Data!S39="Low",0.12)</f>
        <v>0.61</v>
      </c>
      <c r="S39" cm="1">
        <f t="array" ref="S39">_xlfn.IFS(Raw_Data!T39="High",0.61,Raw_Data!T39="Moderate",0.27,Raw_Data!T39="Low",0.12)</f>
        <v>0.61</v>
      </c>
      <c r="T39" cm="1">
        <f t="array" ref="T39">_xlfn.IFS(Raw_Data!U39="High",0.61,Raw_Data!U39="Moderate",0.27,Raw_Data!U39="Low",0.12)</f>
        <v>0.27</v>
      </c>
      <c r="U39" cm="1">
        <f t="array" ref="U39">_xlfn.IFS(Raw_Data!V39="High",0.61,Raw_Data!V39="Moderate",0.27,Raw_Data!V39="Low",0.12)</f>
        <v>0.61</v>
      </c>
      <c r="V39" cm="1">
        <f t="array" ref="V39">_xlfn.IFS(Raw_Data!W39="High",0.61,Raw_Data!W39="Moderate",0.27,Raw_Data!W39="Low",0.12)</f>
        <v>0.61</v>
      </c>
      <c r="W39" cm="1">
        <f t="array" ref="W39">_xlfn.IFS(Raw_Data!X39="High",0.61,Raw_Data!X39="Moderate",0.27,Raw_Data!X39="Low",0.12)</f>
        <v>0.61</v>
      </c>
      <c r="X39" cm="1">
        <f t="array" ref="X39">_xlfn.IFS(Raw_Data!Y39="High",0.61,Raw_Data!Y39="Moderate",0.27,Raw_Data!Y39="Low",0.12)</f>
        <v>0.27</v>
      </c>
      <c r="Y39" cm="1">
        <f t="array" ref="Y39">_xlfn.IFS(Raw_Data!Z39="High",0.61,Raw_Data!Z39="Moderate",0.27,Raw_Data!Z39="Low",0.12)</f>
        <v>0.27</v>
      </c>
      <c r="Z39" cm="1">
        <f t="array" ref="Z39">_xlfn.IFS(Raw_Data!AA39="High",0.61,Raw_Data!AA39="Moderate",0.27,Raw_Data!AA39="Low",0.12)</f>
        <v>0.27</v>
      </c>
      <c r="AA39" cm="1">
        <f t="array" ref="AA39">_xlfn.IFS(Raw_Data!AB39="High",0.61,Raw_Data!AB39="Moderate",0.27,Raw_Data!AB39="Low",0.12)</f>
        <v>0.61</v>
      </c>
      <c r="AB39" cm="1">
        <f t="array" ref="AB39">_xlfn.IFS(Raw_Data!AC39="High",0.61,Raw_Data!AC39="Moderate",0.27,Raw_Data!AC39="Low",0.12)</f>
        <v>0.61</v>
      </c>
      <c r="AC39" cm="1">
        <f t="array" ref="AC39">_xlfn.IFS(Raw_Data!AD39="High",0.61,Raw_Data!AD39="Moderate",0.27,Raw_Data!AD39="Low",0.12)</f>
        <v>0.27</v>
      </c>
      <c r="AD39" cm="1">
        <f t="array" ref="AD39">_xlfn.IFS(Raw_Data!AE39="High",0.61,Raw_Data!AE39="Moderate",0.27,Raw_Data!AE39="Low",0.12)</f>
        <v>0.27</v>
      </c>
      <c r="AE39" cm="1">
        <f t="array" ref="AE39">_xlfn.IFS(Raw_Data!AF39="High",0.61,Raw_Data!AF39="Moderate",0.27,Raw_Data!AF39="Low",0.12)</f>
        <v>0.27</v>
      </c>
      <c r="AF39" cm="1">
        <f t="array" ref="AF39">_xlfn.IFS(Raw_Data!AG39="High",0.61,Raw_Data!AG39="Moderate",0.27,Raw_Data!AG39="Low",0.12)</f>
        <v>0.61</v>
      </c>
      <c r="AG39" cm="1">
        <f t="array" ref="AG39">_xlfn.IFS(Raw_Data!AH39="High",0.61,Raw_Data!AH39="Moderate",0.27,Raw_Data!AH39="Low",0.12)</f>
        <v>0.61</v>
      </c>
      <c r="AH39" cm="1">
        <f t="array" ref="AH39">_xlfn.IFS(Raw_Data!AI39="High",0.61,Raw_Data!AI39="Moderate",0.27,Raw_Data!AI39="Low",0.12)</f>
        <v>0.61</v>
      </c>
      <c r="AI39" cm="1">
        <f t="array" ref="AI39">_xlfn.IFS(Raw_Data!AJ39="High",0.61,Raw_Data!AJ39="Moderate",0.27,Raw_Data!AJ39="Low",0.12)</f>
        <v>0.61</v>
      </c>
      <c r="AJ39" cm="1">
        <f t="array" ref="AJ39">_xlfn.IFS(Raw_Data!AK39="High",0.61,Raw_Data!AK39="Moderate",0.27,Raw_Data!AK39="Low",0.12)</f>
        <v>0.27</v>
      </c>
      <c r="AK39" cm="1">
        <f t="array" ref="AK39">_xlfn.IFS(Raw_Data!AL39="High",0.61,Raw_Data!AL39="Moderate",0.27,Raw_Data!AL39="Low",0.12)</f>
        <v>0.61</v>
      </c>
      <c r="AL39" cm="1">
        <f t="array" ref="AL39">_xlfn.IFS(Raw_Data!AM39="High",0.61,Raw_Data!AM39="Moderate",0.27,Raw_Data!AM39="Low",0.12)</f>
        <v>0.61</v>
      </c>
      <c r="AM39" cm="1">
        <f t="array" ref="AM39">_xlfn.IFS(Raw_Data!AN39="High",0.61,Raw_Data!AN39="Moderate",0.27,Raw_Data!AN39="Low",0.12)</f>
        <v>0.61</v>
      </c>
      <c r="AN39" cm="1">
        <f t="array" ref="AN39">_xlfn.IFS(Raw_Data!AO39="High",0.61,Raw_Data!AO39="Moderate",0.27,Raw_Data!AO39="Low",0.12)</f>
        <v>0.61</v>
      </c>
      <c r="AO39" cm="1">
        <f t="array" ref="AO39">_xlfn.IFS(Raw_Data!AP39="High",0.61,Raw_Data!AP39="Moderate",0.27,Raw_Data!AP39="Low",0.12)</f>
        <v>0.61</v>
      </c>
      <c r="AP39" cm="1">
        <f t="array" ref="AP39">_xlfn.IFS(Raw_Data!AQ39="High",0.61,Raw_Data!AQ39="Moderate",0.27,Raw_Data!AQ39="Low",0.12)</f>
        <v>0.61</v>
      </c>
      <c r="AQ39" cm="1">
        <f t="array" ref="AQ39">_xlfn.IFS(Raw_Data!AR39="High",0.61,Raw_Data!AR39="Moderate",0.27,Raw_Data!AR39="Low",0.12)</f>
        <v>0.61</v>
      </c>
      <c r="AR39" cm="1">
        <f t="array" ref="AR39">_xlfn.IFS(Raw_Data!AS39="High",0.61,Raw_Data!AS39="Moderate",0.27,Raw_Data!AS39="Low",0.12)</f>
        <v>0.61</v>
      </c>
      <c r="AS39" cm="1">
        <f t="array" ref="AS39">_xlfn.IFS(Raw_Data!AT39="High",0.61,Raw_Data!AT39="Moderate",0.27,Raw_Data!AT39="Low",0.12)</f>
        <v>0.61</v>
      </c>
      <c r="AT39" cm="1">
        <f t="array" ref="AT39">_xlfn.IFS(Raw_Data!AU39="High",0.61,Raw_Data!AU39="Moderate",0.27,Raw_Data!AU39="Low",0.12)</f>
        <v>0.27</v>
      </c>
      <c r="AU39" cm="1">
        <f t="array" ref="AU39">_xlfn.IFS(Raw_Data!AV39="High",0.61,Raw_Data!AV39="Moderate",0.27,Raw_Data!AV39="Low",0.12)</f>
        <v>0.61</v>
      </c>
      <c r="AV39" cm="1">
        <f t="array" ref="AV39">_xlfn.IFS(Raw_Data!AW39="High",0.61,Raw_Data!AW39="Moderate",0.27,Raw_Data!AW39="Low",0.12)</f>
        <v>0.61</v>
      </c>
      <c r="AW39" cm="1">
        <f t="array" ref="AW39">_xlfn.IFS(Raw_Data!AX39="High",0.61,Raw_Data!AX39="Moderate",0.27,Raw_Data!AX39="Low",0.12)</f>
        <v>0.61</v>
      </c>
      <c r="AX39" cm="1">
        <f t="array" ref="AX39">_xlfn.IFS(Raw_Data!AY39="High",0.61,Raw_Data!AY39="Moderate",0.27,Raw_Data!AY39="Low",0.12)</f>
        <v>0.61</v>
      </c>
      <c r="AY39" cm="1">
        <f t="array" ref="AY39">_xlfn.IFS(Raw_Data!AZ39="High",0.61,Raw_Data!AZ39="Moderate",0.27,Raw_Data!AZ39="Low",0.12)</f>
        <v>0.61</v>
      </c>
      <c r="AZ39" cm="1">
        <f t="array" ref="AZ39">_xlfn.IFS(Raw_Data!BA39="High",0.61,Raw_Data!BA39="Moderate",0.27,Raw_Data!BA39="Low",0.12)</f>
        <v>0.27</v>
      </c>
      <c r="BA39" cm="1">
        <f t="array" ref="BA39">_xlfn.IFS(Raw_Data!BB39="High",0.61,Raw_Data!BB39="Moderate",0.27,Raw_Data!BB39="Low",0.12)</f>
        <v>0.61</v>
      </c>
      <c r="BB39" cm="1">
        <f t="array" ref="BB39">_xlfn.IFS(Raw_Data!BC39="High",0.61,Raw_Data!BC39="Moderate",0.27,Raw_Data!BC39="Low",0.12)</f>
        <v>0.61</v>
      </c>
      <c r="BC39" cm="1">
        <f t="array" ref="BC39">_xlfn.IFS(Raw_Data!BD39="High",0.61,Raw_Data!BD39="Moderate",0.27,Raw_Data!BD39="Low",0.12)</f>
        <v>0.61</v>
      </c>
      <c r="BD39" cm="1">
        <f t="array" ref="BD39">_xlfn.IFS(Raw_Data!BE39="High",0.61,Raw_Data!BE39="Moderate",0.27,Raw_Data!BE39="Low",0.12)</f>
        <v>0.27</v>
      </c>
      <c r="BE39" cm="1">
        <f t="array" ref="BE39">_xlfn.IFS(Raw_Data!BF39="High",0.61,Raw_Data!BF39="Moderate",0.27,Raw_Data!BF39="Low",0.12)</f>
        <v>0.27</v>
      </c>
      <c r="BF39" cm="1">
        <f t="array" ref="BF39">_xlfn.IFS(Raw_Data!BG39="High",0.61,Raw_Data!BG39="Moderate",0.27,Raw_Data!BG39="Low",0.12)</f>
        <v>0.27</v>
      </c>
      <c r="BG39" cm="1">
        <f t="array" ref="BG39">_xlfn.IFS(Raw_Data!BH39="High",0.61,Raw_Data!BH39="Moderate",0.27,Raw_Data!BH39="Low",0.12)</f>
        <v>0.27</v>
      </c>
      <c r="BH39" cm="1">
        <f t="array" ref="BH39">_xlfn.IFS(Raw_Data!BI39="High",0.61,Raw_Data!BI39="Moderate",0.27,Raw_Data!BI39="Low",0.12)</f>
        <v>0.27</v>
      </c>
      <c r="BI39" cm="1">
        <f t="array" ref="BI39">_xlfn.IFS(Raw_Data!BJ39="High",0.61,Raw_Data!BJ39="Moderate",0.27,Raw_Data!BJ39="Low",0.12)</f>
        <v>0.27</v>
      </c>
      <c r="BJ39" cm="1">
        <f t="array" ref="BJ39">_xlfn.IFS(Raw_Data!BK39="High",0.61,Raw_Data!BK39="Moderate",0.27,Raw_Data!BK39="Low",0.12)</f>
        <v>0.27</v>
      </c>
      <c r="BK39" cm="1">
        <f t="array" ref="BK39">_xlfn.IFS(Raw_Data!BL39="High",0.61,Raw_Data!BL39="Moderate",0.27,Raw_Data!BL39="Low",0.12)</f>
        <v>0.61</v>
      </c>
      <c r="BL39" cm="1">
        <f t="array" ref="BL39">_xlfn.IFS(Raw_Data!BM39="High",0.61,Raw_Data!BM39="Moderate",0.27,Raw_Data!BM39="Low",0.12)</f>
        <v>0.61</v>
      </c>
      <c r="BM39" cm="1">
        <f t="array" ref="BM39">_xlfn.IFS(Raw_Data!BN39="High",0.61,Raw_Data!BN39="Moderate",0.27,Raw_Data!BN39="Low",0.12)</f>
        <v>0.61</v>
      </c>
      <c r="BN39" cm="1">
        <f t="array" ref="BN39">_xlfn.IFS(Raw_Data!BO39="High",0.61,Raw_Data!BO39="Moderate",0.27,Raw_Data!BO39="Low",0.12)</f>
        <v>0.61</v>
      </c>
      <c r="BO39" cm="1">
        <f t="array" ref="BO39">_xlfn.IFS(Raw_Data!BP39="High",0.61,Raw_Data!BP39="Moderate",0.27,Raw_Data!BP39="Low",0.12)</f>
        <v>0.27</v>
      </c>
      <c r="BP39" cm="1">
        <f t="array" ref="BP39">_xlfn.IFS(Raw_Data!BQ39="High",0.61,Raw_Data!BQ39="Moderate",0.27,Raw_Data!BQ39="Low",0.12)</f>
        <v>0.61</v>
      </c>
      <c r="BQ39" cm="1">
        <f t="array" ref="BQ39">_xlfn.IFS(Raw_Data!BR39="High",0.61,Raw_Data!BR39="Moderate",0.27,Raw_Data!BR39="Low",0.12)</f>
        <v>0.61</v>
      </c>
      <c r="BR39" cm="1">
        <f t="array" ref="BR39">_xlfn.IFS(Raw_Data!BS39="High",0.61,Raw_Data!BS39="Moderate",0.27,Raw_Data!BS39="Low",0.12)</f>
        <v>0.61</v>
      </c>
      <c r="BS39" cm="1">
        <f t="array" ref="BS39">_xlfn.IFS(Raw_Data!BT39="High",0.61,Raw_Data!BT39="Moderate",0.27,Raw_Data!BT39="Low",0.12)</f>
        <v>0.61</v>
      </c>
      <c r="BT39" cm="1">
        <f t="array" ref="BT39">_xlfn.IFS(Raw_Data!BU39="High",0.61,Raw_Data!BU39="Moderate",0.27,Raw_Data!BU39="Low",0.12)</f>
        <v>0.61</v>
      </c>
      <c r="BU39" cm="1">
        <f t="array" ref="BU39">_xlfn.IFS(Raw_Data!BV39="High",0.61,Raw_Data!BV39="Moderate",0.27,Raw_Data!BV39="Low",0.12)</f>
        <v>0.61</v>
      </c>
      <c r="BV39" cm="1">
        <f t="array" ref="BV39">_xlfn.IFS(Raw_Data!BW39="High",0.61,Raw_Data!BW39="Moderate",0.27,Raw_Data!BW39="Low",0.12)</f>
        <v>0.61</v>
      </c>
      <c r="BW39" cm="1">
        <f t="array" ref="BW39">_xlfn.IFS(Raw_Data!BX39="High",0.61,Raw_Data!BX39="Moderate",0.27,Raw_Data!BX39="Low",0.12)</f>
        <v>0.61</v>
      </c>
      <c r="BX39" cm="1">
        <f t="array" ref="BX39">_xlfn.IFS(Raw_Data!BY39="High",0.61,Raw_Data!BY39="Moderate",0.27,Raw_Data!BY39="Low",0.12)</f>
        <v>0.61</v>
      </c>
      <c r="BY39" cm="1">
        <f t="array" ref="BY39">_xlfn.IFS(Raw_Data!BZ39="High",0.61,Raw_Data!BZ39="Moderate",0.27,Raw_Data!BZ39="Low",0.12)</f>
        <v>0.61</v>
      </c>
      <c r="BZ39" cm="1">
        <f t="array" ref="BZ39">_xlfn.IFS(Raw_Data!CA39="High",0.61,Raw_Data!CA39="Moderate",0.27,Raw_Data!CA39="Low",0.12)</f>
        <v>0.61</v>
      </c>
      <c r="CA39" cm="1">
        <f t="array" ref="CA39">_xlfn.IFS(Raw_Data!CB39="High",0.61,Raw_Data!CB39="Moderate",0.27,Raw_Data!CB39="Low",0.12)</f>
        <v>0.61</v>
      </c>
      <c r="CB39" cm="1">
        <f t="array" ref="CB39">_xlfn.IFS(Raw_Data!CC39="High",0.61,Raw_Data!CC39="Moderate",0.27,Raw_Data!CC39="Low",0.12)</f>
        <v>0.61</v>
      </c>
      <c r="CC39" cm="1">
        <f t="array" ref="CC39">_xlfn.IFS(Raw_Data!CD39="High",0.61,Raw_Data!CD39="Moderate",0.27,Raw_Data!CD39="Low",0.12)</f>
        <v>0.61</v>
      </c>
      <c r="CD39" cm="1">
        <f t="array" ref="CD39">_xlfn.IFS(Raw_Data!CE39="High",0.61,Raw_Data!CE39="Moderate",0.27,Raw_Data!CE39="Low",0.12)</f>
        <v>0.61</v>
      </c>
      <c r="CE39" cm="1">
        <f t="array" ref="CE39">_xlfn.IFS(Raw_Data!CF39="High",0.61,Raw_Data!CF39="Moderate",0.27,Raw_Data!CF39="Low",0.12)</f>
        <v>0.61</v>
      </c>
      <c r="CF39" cm="1">
        <f t="array" ref="CF39">_xlfn.IFS(Raw_Data!CG39="High",0.61,Raw_Data!CG39="Moderate",0.27,Raw_Data!CG39="Low",0.12)</f>
        <v>0.61</v>
      </c>
      <c r="CG39" cm="1">
        <f t="array" ref="CG39">_xlfn.IFS(Raw_Data!CH39="High",0.61,Raw_Data!CH39="Moderate",0.27,Raw_Data!CH39="Low",0.12)</f>
        <v>0.61</v>
      </c>
      <c r="CH39" cm="1">
        <f t="array" ref="CH39">_xlfn.IFS(Raw_Data!CI39="High",0.61,Raw_Data!CI39="Moderate",0.27,Raw_Data!CI39="Low",0.12)</f>
        <v>0.27</v>
      </c>
      <c r="CI39" cm="1">
        <f t="array" ref="CI39">_xlfn.IFS(Raw_Data!CJ39="High",0.61,Raw_Data!CJ39="Moderate",0.27,Raw_Data!CJ39="Low",0.12)</f>
        <v>0.27</v>
      </c>
      <c r="CJ39" cm="1">
        <f t="array" ref="CJ39">_xlfn.IFS(Raw_Data!CK39="High",0.61,Raw_Data!CK39="Moderate",0.27,Raw_Data!CK39="Low",0.12)</f>
        <v>0.61</v>
      </c>
      <c r="CK39" cm="1">
        <f t="array" ref="CK39">_xlfn.IFS(Raw_Data!CL39="High",0.61,Raw_Data!CL39="Moderate",0.27,Raw_Data!CL39="Low",0.12)</f>
        <v>0.61</v>
      </c>
      <c r="CL39" cm="1">
        <f t="array" ref="CL39">_xlfn.IFS(Raw_Data!CM39="High",0.61,Raw_Data!CM39="Moderate",0.27,Raw_Data!CM39="Low",0.12)</f>
        <v>0.61</v>
      </c>
      <c r="CM39" cm="1">
        <f t="array" ref="CM39">_xlfn.IFS(Raw_Data!CN39="High",0.61,Raw_Data!CN39="Moderate",0.27,Raw_Data!CN39="Low",0.12)</f>
        <v>0.27</v>
      </c>
      <c r="CN39" cm="1">
        <f t="array" ref="CN39">_xlfn.IFS(Raw_Data!CO39="High",0.61,Raw_Data!CO39="Moderate",0.27,Raw_Data!CO39="Low",0.12)</f>
        <v>0.27</v>
      </c>
      <c r="CO39" cm="1">
        <f t="array" ref="CO39">_xlfn.IFS(Raw_Data!CP39="High",0.61,Raw_Data!CP39="Moderate",0.27,Raw_Data!CP39="Low",0.12)</f>
        <v>0.61</v>
      </c>
      <c r="CP39" cm="1">
        <f t="array" ref="CP39">_xlfn.IFS(Raw_Data!CQ39="High",0.61,Raw_Data!CQ39="Moderate",0.27,Raw_Data!CQ39="Low",0.12)</f>
        <v>0.61</v>
      </c>
      <c r="CQ39" cm="1">
        <f t="array" ref="CQ39">_xlfn.IFS(Raw_Data!CR39="High",0.61,Raw_Data!CR39="Moderate",0.27,Raw_Data!CR39="Low",0.12)</f>
        <v>0.61</v>
      </c>
      <c r="CR39" cm="1">
        <f t="array" ref="CR39">_xlfn.IFS(Raw_Data!CS39="High",0.61,Raw_Data!CS39="Moderate",0.27,Raw_Data!CS39="Low",0.12)</f>
        <v>0.61</v>
      </c>
      <c r="CS39" cm="1">
        <f t="array" ref="CS39">_xlfn.IFS(Raw_Data!CT39="High",0.61,Raw_Data!CT39="Moderate",0.27,Raw_Data!CT39="Low",0.12)</f>
        <v>0.27</v>
      </c>
      <c r="CT39" cm="1">
        <f t="array" ref="CT39">_xlfn.IFS(Raw_Data!CU39="High",0.61,Raw_Data!CU39="Moderate",0.27,Raw_Data!CU39="Low",0.12)</f>
        <v>0.61</v>
      </c>
      <c r="CU39" cm="1">
        <f t="array" ref="CU39">_xlfn.IFS(Raw_Data!CV39="High",0.61,Raw_Data!CV39="Moderate",0.27,Raw_Data!CV39="Low",0.12)</f>
        <v>0.61</v>
      </c>
      <c r="CV39" cm="1">
        <f t="array" ref="CV39">_xlfn.IFS(Raw_Data!CW39="High",0.61,Raw_Data!CW39="Moderate",0.27,Raw_Data!CW39="Low",0.12)</f>
        <v>0.61</v>
      </c>
      <c r="CW39" cm="1">
        <f t="array" ref="CW39">_xlfn.IFS(Raw_Data!CX39="High",0.61,Raw_Data!CX39="Moderate",0.27,Raw_Data!CX39="Low",0.12)</f>
        <v>0.61</v>
      </c>
      <c r="CX39" cm="1">
        <f t="array" ref="CX39">_xlfn.IFS(Raw_Data!CY39="High",0.61,Raw_Data!CY39="Moderate",0.27,Raw_Data!CY39="Low",0.12)</f>
        <v>0.27</v>
      </c>
      <c r="CY39" cm="1">
        <f t="array" ref="CY39">_xlfn.IFS(Raw_Data!CZ39="High",0.61,Raw_Data!CZ39="Moderate",0.27,Raw_Data!CZ39="Low",0.12)</f>
        <v>0.61</v>
      </c>
      <c r="CZ39" cm="1">
        <f t="array" ref="CZ39">_xlfn.IFS(Raw_Data!DA39="High",0.61,Raw_Data!DA39="Moderate",0.27,Raw_Data!DA39="Low",0.12)</f>
        <v>0.61</v>
      </c>
      <c r="DA39" cm="1">
        <f t="array" ref="DA39">_xlfn.IFS(Raw_Data!DB39="High",0.61,Raw_Data!DB39="Moderate",0.27,Raw_Data!DB39="Low",0.12)</f>
        <v>0.61</v>
      </c>
      <c r="DB39" cm="1">
        <f t="array" ref="DB39">_xlfn.IFS(Raw_Data!DC39="High",0.61,Raw_Data!DC39="Moderate",0.27,Raw_Data!DC39="Low",0.12)</f>
        <v>0.61</v>
      </c>
      <c r="DC39" cm="1">
        <f t="array" ref="DC39">_xlfn.IFS(Raw_Data!DD39="High",0.61,Raw_Data!DD39="Moderate",0.27,Raw_Data!DD39="Low",0.12)</f>
        <v>0.61</v>
      </c>
      <c r="DD39" cm="1">
        <f t="array" ref="DD39">_xlfn.IFS(Raw_Data!DE39="High",0.61,Raw_Data!DE39="Moderate",0.27,Raw_Data!DE39="Low",0.12)</f>
        <v>0.61</v>
      </c>
      <c r="DE39" cm="1">
        <f t="array" ref="DE39">_xlfn.IFS(Raw_Data!DF39="High",0.61,Raw_Data!DF39="Moderate",0.27,Raw_Data!DF39="Low",0.12)</f>
        <v>0.61</v>
      </c>
      <c r="DF39" cm="1">
        <f t="array" ref="DF39">_xlfn.IFS(Raw_Data!DG39="High",0.61,Raw_Data!DG39="Moderate",0.27,Raw_Data!DG39="Low",0.12)</f>
        <v>0.61</v>
      </c>
      <c r="DG39" cm="1">
        <f t="array" ref="DG39">_xlfn.IFS(Raw_Data!DH39="High",0.61,Raw_Data!DH39="Moderate",0.27,Raw_Data!DH39="Low",0.12)</f>
        <v>0.27</v>
      </c>
      <c r="DH39" cm="1">
        <f t="array" ref="DH39">_xlfn.IFS(Raw_Data!DI39="High",0.61,Raw_Data!DI39="Moderate",0.27,Raw_Data!DI39="Low",0.12)</f>
        <v>0.27</v>
      </c>
      <c r="DI39" cm="1">
        <f t="array" ref="DI39">_xlfn.IFS(Raw_Data!DJ39="High",0.61,Raw_Data!DJ39="Moderate",0.27,Raw_Data!DJ39="Low",0.12)</f>
        <v>0.61</v>
      </c>
      <c r="DJ39" cm="1">
        <f t="array" ref="DJ39">_xlfn.IFS(Raw_Data!DK39="High",0.61,Raw_Data!DK39="Moderate",0.27,Raw_Data!DK39="Low",0.12)</f>
        <v>0.61</v>
      </c>
      <c r="DK39" cm="1">
        <f t="array" ref="DK39">_xlfn.IFS(Raw_Data!DL39="High",0.61,Raw_Data!DL39="Moderate",0.27,Raw_Data!DL39="Low",0.12)</f>
        <v>0.61</v>
      </c>
      <c r="DL39" cm="1">
        <f t="array" ref="DL39">_xlfn.IFS(Raw_Data!DM39="High",0.61,Raw_Data!DM39="Moderate",0.27,Raw_Data!DM39="Low",0.12)</f>
        <v>0.27</v>
      </c>
      <c r="DM39" cm="1">
        <f t="array" ref="DM39">_xlfn.IFS(Raw_Data!DN39="High",0.61,Raw_Data!DN39="Moderate",0.27,Raw_Data!DN39="Low",0.12)</f>
        <v>0.61</v>
      </c>
      <c r="DN39" cm="1">
        <f t="array" ref="DN39">_xlfn.IFS(Raw_Data!DO39="High",0.61,Raw_Data!DO39="Moderate",0.27,Raw_Data!DO39="Low",0.12)</f>
        <v>0.61</v>
      </c>
      <c r="DO39" cm="1">
        <f t="array" ref="DO39">_xlfn.IFS(Raw_Data!DP39="High",0.61,Raw_Data!DP39="Moderate",0.27,Raw_Data!DP39="Low",0.12)</f>
        <v>0.27</v>
      </c>
      <c r="DP39" cm="1">
        <f t="array" ref="DP39">_xlfn.IFS(Raw_Data!DQ39="High",0.61,Raw_Data!DQ39="Moderate",0.27,Raw_Data!DQ39="Low",0.12)</f>
        <v>0.61</v>
      </c>
      <c r="DQ39" cm="1">
        <f t="array" ref="DQ39">_xlfn.IFS(Raw_Data!DR39="High",0.61,Raw_Data!DR39="Moderate",0.27,Raw_Data!DR39="Low",0.12)</f>
        <v>0.27</v>
      </c>
      <c r="DR39" cm="1">
        <f t="array" ref="DR39">_xlfn.IFS(Raw_Data!DS39="High",0.61,Raw_Data!DS39="Moderate",0.27,Raw_Data!DS39="Low",0.12)</f>
        <v>0.61</v>
      </c>
      <c r="DS39" cm="1">
        <f t="array" ref="DS39">_xlfn.IFS(Raw_Data!DT39="High",0.61,Raw_Data!DT39="Moderate",0.27,Raw_Data!DT39="Low",0.12)</f>
        <v>0.61</v>
      </c>
      <c r="DT39" cm="1">
        <f t="array" ref="DT39">_xlfn.IFS(Raw_Data!DU39="High",0.61,Raw_Data!DU39="Moderate",0.27,Raw_Data!DU39="Low",0.12)</f>
        <v>0.61</v>
      </c>
      <c r="DU39" cm="1">
        <f t="array" ref="DU39">_xlfn.IFS(Raw_Data!DV39="High",0.61,Raw_Data!DV39="Moderate",0.27,Raw_Data!DV39="Low",0.12)</f>
        <v>0.61</v>
      </c>
      <c r="DV39">
        <f t="shared" si="0"/>
        <v>0.51649999999999996</v>
      </c>
    </row>
    <row r="40" spans="1:126" x14ac:dyDescent="0.2">
      <c r="A40" t="s">
        <v>127</v>
      </c>
      <c r="B40" t="str">
        <f>Raw_Data!C40</f>
        <v>India</v>
      </c>
      <c r="C40" t="str">
        <f>Raw_Data!D40</f>
        <v>Researcher;Healthcare provider</v>
      </c>
      <c r="D40" t="str">
        <f>Raw_Data!E40</f>
        <v>Significantly involved</v>
      </c>
      <c r="E40" t="str">
        <f>Raw_Data!F40</f>
        <v>Significantly involved</v>
      </c>
      <c r="F40" cm="1">
        <f t="array" ref="F40">_xlfn.IFS(Raw_Data!G40="High",0.61,Raw_Data!G40="Moderate",0.27,Raw_Data!G40="Low",0.12)</f>
        <v>0.27</v>
      </c>
      <c r="G40" cm="1">
        <f t="array" ref="G40">_xlfn.IFS(Raw_Data!H40="High",0.61,Raw_Data!H40="Moderate",0.27,Raw_Data!H40="Low",0.12)</f>
        <v>0.61</v>
      </c>
      <c r="H40" cm="1">
        <f t="array" ref="H40">_xlfn.IFS(Raw_Data!I40="High",0.61,Raw_Data!I40="Moderate",0.27,Raw_Data!I40="Low",0.12)</f>
        <v>0.27</v>
      </c>
      <c r="I40" cm="1">
        <f t="array" ref="I40">_xlfn.IFS(Raw_Data!J40="High",0.61,Raw_Data!J40="Moderate",0.27,Raw_Data!J40="Low",0.12)</f>
        <v>0.27</v>
      </c>
      <c r="J40" cm="1">
        <f t="array" ref="J40">_xlfn.IFS(Raw_Data!K40="High",0.61,Raw_Data!K40="Moderate",0.27,Raw_Data!K40="Low",0.12)</f>
        <v>0.61</v>
      </c>
      <c r="K40" cm="1">
        <f t="array" ref="K40">_xlfn.IFS(Raw_Data!L40="High",0.61,Raw_Data!L40="Moderate",0.27,Raw_Data!L40="Low",0.12)</f>
        <v>0.27</v>
      </c>
      <c r="L40" cm="1">
        <f t="array" ref="L40">_xlfn.IFS(Raw_Data!M40="High",0.61,Raw_Data!M40="Moderate",0.27,Raw_Data!M40="Low",0.12)</f>
        <v>0.61</v>
      </c>
      <c r="M40" cm="1">
        <f t="array" ref="M40">_xlfn.IFS(Raw_Data!N40="High",0.61,Raw_Data!N40="Moderate",0.27,Raw_Data!N40="Low",0.12)</f>
        <v>0.12</v>
      </c>
      <c r="N40" cm="1">
        <f t="array" ref="N40">_xlfn.IFS(Raw_Data!O40="High",0.61,Raw_Data!O40="Moderate",0.27,Raw_Data!O40="Low",0.12)</f>
        <v>0.27</v>
      </c>
      <c r="O40" cm="1">
        <f t="array" ref="O40">_xlfn.IFS(Raw_Data!P40="High",0.61,Raw_Data!P40="Moderate",0.27,Raw_Data!P40="Low",0.12)</f>
        <v>0.61</v>
      </c>
      <c r="P40" cm="1">
        <f t="array" ref="P40">_xlfn.IFS(Raw_Data!Q40="High",0.61,Raw_Data!Q40="Moderate",0.27,Raw_Data!Q40="Low",0.12)</f>
        <v>0.61</v>
      </c>
      <c r="Q40" cm="1">
        <f t="array" ref="Q40">_xlfn.IFS(Raw_Data!R40="High",0.61,Raw_Data!R40="Moderate",0.27,Raw_Data!R40="Low",0.12)</f>
        <v>0.61</v>
      </c>
      <c r="R40" cm="1">
        <f t="array" ref="R40">_xlfn.IFS(Raw_Data!S40="High",0.61,Raw_Data!S40="Moderate",0.27,Raw_Data!S40="Low",0.12)</f>
        <v>0.61</v>
      </c>
      <c r="S40" cm="1">
        <f t="array" ref="S40">_xlfn.IFS(Raw_Data!T40="High",0.61,Raw_Data!T40="Moderate",0.27,Raw_Data!T40="Low",0.12)</f>
        <v>0.61</v>
      </c>
      <c r="T40" cm="1">
        <f t="array" ref="T40">_xlfn.IFS(Raw_Data!U40="High",0.61,Raw_Data!U40="Moderate",0.27,Raw_Data!U40="Low",0.12)</f>
        <v>0.61</v>
      </c>
      <c r="U40" cm="1">
        <f t="array" ref="U40">_xlfn.IFS(Raw_Data!V40="High",0.61,Raw_Data!V40="Moderate",0.27,Raw_Data!V40="Low",0.12)</f>
        <v>0.27</v>
      </c>
      <c r="V40" cm="1">
        <f t="array" ref="V40">_xlfn.IFS(Raw_Data!W40="High",0.61,Raw_Data!W40="Moderate",0.27,Raw_Data!W40="Low",0.12)</f>
        <v>0.12</v>
      </c>
      <c r="W40" cm="1">
        <f t="array" ref="W40">_xlfn.IFS(Raw_Data!X40="High",0.61,Raw_Data!X40="Moderate",0.27,Raw_Data!X40="Low",0.12)</f>
        <v>0.27</v>
      </c>
      <c r="X40" cm="1">
        <f t="array" ref="X40">_xlfn.IFS(Raw_Data!Y40="High",0.61,Raw_Data!Y40="Moderate",0.27,Raw_Data!Y40="Low",0.12)</f>
        <v>0.12</v>
      </c>
      <c r="Y40" cm="1">
        <f t="array" ref="Y40">_xlfn.IFS(Raw_Data!Z40="High",0.61,Raw_Data!Z40="Moderate",0.27,Raw_Data!Z40="Low",0.12)</f>
        <v>0.27</v>
      </c>
      <c r="Z40" cm="1">
        <f t="array" ref="Z40">_xlfn.IFS(Raw_Data!AA40="High",0.61,Raw_Data!AA40="Moderate",0.27,Raw_Data!AA40="Low",0.12)</f>
        <v>0.12</v>
      </c>
      <c r="AA40" cm="1">
        <f t="array" ref="AA40">_xlfn.IFS(Raw_Data!AB40="High",0.61,Raw_Data!AB40="Moderate",0.27,Raw_Data!AB40="Low",0.12)</f>
        <v>0.27</v>
      </c>
      <c r="AB40" cm="1">
        <f t="array" ref="AB40">_xlfn.IFS(Raw_Data!AC40="High",0.61,Raw_Data!AC40="Moderate",0.27,Raw_Data!AC40="Low",0.12)</f>
        <v>0.12</v>
      </c>
      <c r="AC40" cm="1">
        <f t="array" ref="AC40">_xlfn.IFS(Raw_Data!AD40="High",0.61,Raw_Data!AD40="Moderate",0.27,Raw_Data!AD40="Low",0.12)</f>
        <v>0.12</v>
      </c>
      <c r="AD40" cm="1">
        <f t="array" ref="AD40">_xlfn.IFS(Raw_Data!AE40="High",0.61,Raw_Data!AE40="Moderate",0.27,Raw_Data!AE40="Low",0.12)</f>
        <v>0.27</v>
      </c>
      <c r="AE40" cm="1">
        <f t="array" ref="AE40">_xlfn.IFS(Raw_Data!AF40="High",0.61,Raw_Data!AF40="Moderate",0.27,Raw_Data!AF40="Low",0.12)</f>
        <v>0.27</v>
      </c>
      <c r="AF40" cm="1">
        <f t="array" ref="AF40">_xlfn.IFS(Raw_Data!AG40="High",0.61,Raw_Data!AG40="Moderate",0.27,Raw_Data!AG40="Low",0.12)</f>
        <v>0.27</v>
      </c>
      <c r="AG40" cm="1">
        <f t="array" ref="AG40">_xlfn.IFS(Raw_Data!AH40="High",0.61,Raw_Data!AH40="Moderate",0.27,Raw_Data!AH40="Low",0.12)</f>
        <v>0.27</v>
      </c>
      <c r="AH40" cm="1">
        <f t="array" ref="AH40">_xlfn.IFS(Raw_Data!AI40="High",0.61,Raw_Data!AI40="Moderate",0.27,Raw_Data!AI40="Low",0.12)</f>
        <v>0.27</v>
      </c>
      <c r="AI40" cm="1">
        <f t="array" ref="AI40">_xlfn.IFS(Raw_Data!AJ40="High",0.61,Raw_Data!AJ40="Moderate",0.27,Raw_Data!AJ40="Low",0.12)</f>
        <v>0.27</v>
      </c>
      <c r="AJ40" cm="1">
        <f t="array" ref="AJ40">_xlfn.IFS(Raw_Data!AK40="High",0.61,Raw_Data!AK40="Moderate",0.27,Raw_Data!AK40="Low",0.12)</f>
        <v>0.27</v>
      </c>
      <c r="AK40" cm="1">
        <f t="array" ref="AK40">_xlfn.IFS(Raw_Data!AL40="High",0.61,Raw_Data!AL40="Moderate",0.27,Raw_Data!AL40="Low",0.12)</f>
        <v>0.27</v>
      </c>
      <c r="AL40" cm="1">
        <f t="array" ref="AL40">_xlfn.IFS(Raw_Data!AM40="High",0.61,Raw_Data!AM40="Moderate",0.27,Raw_Data!AM40="Low",0.12)</f>
        <v>0.27</v>
      </c>
      <c r="AM40" cm="1">
        <f t="array" ref="AM40">_xlfn.IFS(Raw_Data!AN40="High",0.61,Raw_Data!AN40="Moderate",0.27,Raw_Data!AN40="Low",0.12)</f>
        <v>0.27</v>
      </c>
      <c r="AN40" cm="1">
        <f t="array" ref="AN40">_xlfn.IFS(Raw_Data!AO40="High",0.61,Raw_Data!AO40="Moderate",0.27,Raw_Data!AO40="Low",0.12)</f>
        <v>0.27</v>
      </c>
      <c r="AO40" cm="1">
        <f t="array" ref="AO40">_xlfn.IFS(Raw_Data!AP40="High",0.61,Raw_Data!AP40="Moderate",0.27,Raw_Data!AP40="Low",0.12)</f>
        <v>0.27</v>
      </c>
      <c r="AP40" cm="1">
        <f t="array" ref="AP40">_xlfn.IFS(Raw_Data!AQ40="High",0.61,Raw_Data!AQ40="Moderate",0.27,Raw_Data!AQ40="Low",0.12)</f>
        <v>0.27</v>
      </c>
      <c r="AQ40" cm="1">
        <f t="array" ref="AQ40">_xlfn.IFS(Raw_Data!AR40="High",0.61,Raw_Data!AR40="Moderate",0.27,Raw_Data!AR40="Low",0.12)</f>
        <v>0.27</v>
      </c>
      <c r="AR40" cm="1">
        <f t="array" ref="AR40">_xlfn.IFS(Raw_Data!AS40="High",0.61,Raw_Data!AS40="Moderate",0.27,Raw_Data!AS40="Low",0.12)</f>
        <v>0.27</v>
      </c>
      <c r="AS40" cm="1">
        <f t="array" ref="AS40">_xlfn.IFS(Raw_Data!AT40="High",0.61,Raw_Data!AT40="Moderate",0.27,Raw_Data!AT40="Low",0.12)</f>
        <v>0.27</v>
      </c>
      <c r="AT40" cm="1">
        <f t="array" ref="AT40">_xlfn.IFS(Raw_Data!AU40="High",0.61,Raw_Data!AU40="Moderate",0.27,Raw_Data!AU40="Low",0.12)</f>
        <v>0.27</v>
      </c>
      <c r="AU40" cm="1">
        <f t="array" ref="AU40">_xlfn.IFS(Raw_Data!AV40="High",0.61,Raw_Data!AV40="Moderate",0.27,Raw_Data!AV40="Low",0.12)</f>
        <v>0.27</v>
      </c>
      <c r="AV40" cm="1">
        <f t="array" ref="AV40">_xlfn.IFS(Raw_Data!AW40="High",0.61,Raw_Data!AW40="Moderate",0.27,Raw_Data!AW40="Low",0.12)</f>
        <v>0.27</v>
      </c>
      <c r="AW40" cm="1">
        <f t="array" ref="AW40">_xlfn.IFS(Raw_Data!AX40="High",0.61,Raw_Data!AX40="Moderate",0.27,Raw_Data!AX40="Low",0.12)</f>
        <v>0.27</v>
      </c>
      <c r="AX40" cm="1">
        <f t="array" ref="AX40">_xlfn.IFS(Raw_Data!AY40="High",0.61,Raw_Data!AY40="Moderate",0.27,Raw_Data!AY40="Low",0.12)</f>
        <v>0.27</v>
      </c>
      <c r="AY40" cm="1">
        <f t="array" ref="AY40">_xlfn.IFS(Raw_Data!AZ40="High",0.61,Raw_Data!AZ40="Moderate",0.27,Raw_Data!AZ40="Low",0.12)</f>
        <v>0.27</v>
      </c>
      <c r="AZ40" cm="1">
        <f t="array" ref="AZ40">_xlfn.IFS(Raw_Data!BA40="High",0.61,Raw_Data!BA40="Moderate",0.27,Raw_Data!BA40="Low",0.12)</f>
        <v>0.27</v>
      </c>
      <c r="BA40" cm="1">
        <f t="array" ref="BA40">_xlfn.IFS(Raw_Data!BB40="High",0.61,Raw_Data!BB40="Moderate",0.27,Raw_Data!BB40="Low",0.12)</f>
        <v>0.27</v>
      </c>
      <c r="BB40" cm="1">
        <f t="array" ref="BB40">_xlfn.IFS(Raw_Data!BC40="High",0.61,Raw_Data!BC40="Moderate",0.27,Raw_Data!BC40="Low",0.12)</f>
        <v>0.27</v>
      </c>
      <c r="BC40" cm="1">
        <f t="array" ref="BC40">_xlfn.IFS(Raw_Data!BD40="High",0.61,Raw_Data!BD40="Moderate",0.27,Raw_Data!BD40="Low",0.12)</f>
        <v>0.27</v>
      </c>
      <c r="BD40" cm="1">
        <f t="array" ref="BD40">_xlfn.IFS(Raw_Data!BE40="High",0.61,Raw_Data!BE40="Moderate",0.27,Raw_Data!BE40="Low",0.12)</f>
        <v>0.12</v>
      </c>
      <c r="BE40" cm="1">
        <f t="array" ref="BE40">_xlfn.IFS(Raw_Data!BF40="High",0.61,Raw_Data!BF40="Moderate",0.27,Raw_Data!BF40="Low",0.12)</f>
        <v>0.27</v>
      </c>
      <c r="BF40" cm="1">
        <f t="array" ref="BF40">_xlfn.IFS(Raw_Data!BG40="High",0.61,Raw_Data!BG40="Moderate",0.27,Raw_Data!BG40="Low",0.12)</f>
        <v>0.12</v>
      </c>
      <c r="BG40" cm="1">
        <f t="array" ref="BG40">_xlfn.IFS(Raw_Data!BH40="High",0.61,Raw_Data!BH40="Moderate",0.27,Raw_Data!BH40="Low",0.12)</f>
        <v>0.27</v>
      </c>
      <c r="BH40" cm="1">
        <f t="array" ref="BH40">_xlfn.IFS(Raw_Data!BI40="High",0.61,Raw_Data!BI40="Moderate",0.27,Raw_Data!BI40="Low",0.12)</f>
        <v>0.27</v>
      </c>
      <c r="BI40" cm="1">
        <f t="array" ref="BI40">_xlfn.IFS(Raw_Data!BJ40="High",0.61,Raw_Data!BJ40="Moderate",0.27,Raw_Data!BJ40="Low",0.12)</f>
        <v>0.27</v>
      </c>
      <c r="BJ40" cm="1">
        <f t="array" ref="BJ40">_xlfn.IFS(Raw_Data!BK40="High",0.61,Raw_Data!BK40="Moderate",0.27,Raw_Data!BK40="Low",0.12)</f>
        <v>0.61</v>
      </c>
      <c r="BK40" cm="1">
        <f t="array" ref="BK40">_xlfn.IFS(Raw_Data!BL40="High",0.61,Raw_Data!BL40="Moderate",0.27,Raw_Data!BL40="Low",0.12)</f>
        <v>0.27</v>
      </c>
      <c r="BL40" cm="1">
        <f t="array" ref="BL40">_xlfn.IFS(Raw_Data!BM40="High",0.61,Raw_Data!BM40="Moderate",0.27,Raw_Data!BM40="Low",0.12)</f>
        <v>0.61</v>
      </c>
      <c r="BM40" cm="1">
        <f t="array" ref="BM40">_xlfn.IFS(Raw_Data!BN40="High",0.61,Raw_Data!BN40="Moderate",0.27,Raw_Data!BN40="Low",0.12)</f>
        <v>0.27</v>
      </c>
      <c r="BN40" cm="1">
        <f t="array" ref="BN40">_xlfn.IFS(Raw_Data!BO40="High",0.61,Raw_Data!BO40="Moderate",0.27,Raw_Data!BO40="Low",0.12)</f>
        <v>0.27</v>
      </c>
      <c r="BO40" cm="1">
        <f t="array" ref="BO40">_xlfn.IFS(Raw_Data!BP40="High",0.61,Raw_Data!BP40="Moderate",0.27,Raw_Data!BP40="Low",0.12)</f>
        <v>0.61</v>
      </c>
      <c r="BP40" cm="1">
        <f t="array" ref="BP40">_xlfn.IFS(Raw_Data!BQ40="High",0.61,Raw_Data!BQ40="Moderate",0.27,Raw_Data!BQ40="Low",0.12)</f>
        <v>0.27</v>
      </c>
      <c r="BQ40" cm="1">
        <f t="array" ref="BQ40">_xlfn.IFS(Raw_Data!BR40="High",0.61,Raw_Data!BR40="Moderate",0.27,Raw_Data!BR40="Low",0.12)</f>
        <v>0.61</v>
      </c>
      <c r="BR40" cm="1">
        <f t="array" ref="BR40">_xlfn.IFS(Raw_Data!BS40="High",0.61,Raw_Data!BS40="Moderate",0.27,Raw_Data!BS40="Low",0.12)</f>
        <v>0.27</v>
      </c>
      <c r="BS40" cm="1">
        <f t="array" ref="BS40">_xlfn.IFS(Raw_Data!BT40="High",0.61,Raw_Data!BT40="Moderate",0.27,Raw_Data!BT40="Low",0.12)</f>
        <v>0.27</v>
      </c>
      <c r="BT40" cm="1">
        <f t="array" ref="BT40">_xlfn.IFS(Raw_Data!BU40="High",0.61,Raw_Data!BU40="Moderate",0.27,Raw_Data!BU40="Low",0.12)</f>
        <v>0.27</v>
      </c>
      <c r="BU40" cm="1">
        <f t="array" ref="BU40">_xlfn.IFS(Raw_Data!BV40="High",0.61,Raw_Data!BV40="Moderate",0.27,Raw_Data!BV40="Low",0.12)</f>
        <v>0.27</v>
      </c>
      <c r="BV40" cm="1">
        <f t="array" ref="BV40">_xlfn.IFS(Raw_Data!BW40="High",0.61,Raw_Data!BW40="Moderate",0.27,Raw_Data!BW40="Low",0.12)</f>
        <v>0.27</v>
      </c>
      <c r="BW40" cm="1">
        <f t="array" ref="BW40">_xlfn.IFS(Raw_Data!BX40="High",0.61,Raw_Data!BX40="Moderate",0.27,Raw_Data!BX40="Low",0.12)</f>
        <v>0.27</v>
      </c>
      <c r="BX40" cm="1">
        <f t="array" ref="BX40">_xlfn.IFS(Raw_Data!BY40="High",0.61,Raw_Data!BY40="Moderate",0.27,Raw_Data!BY40="Low",0.12)</f>
        <v>0.27</v>
      </c>
      <c r="BY40" cm="1">
        <f t="array" ref="BY40">_xlfn.IFS(Raw_Data!BZ40="High",0.61,Raw_Data!BZ40="Moderate",0.27,Raw_Data!BZ40="Low",0.12)</f>
        <v>0.27</v>
      </c>
      <c r="BZ40" cm="1">
        <f t="array" ref="BZ40">_xlfn.IFS(Raw_Data!CA40="High",0.61,Raw_Data!CA40="Moderate",0.27,Raw_Data!CA40="Low",0.12)</f>
        <v>0.27</v>
      </c>
      <c r="CA40" cm="1">
        <f t="array" ref="CA40">_xlfn.IFS(Raw_Data!CB40="High",0.61,Raw_Data!CB40="Moderate",0.27,Raw_Data!CB40="Low",0.12)</f>
        <v>0.27</v>
      </c>
      <c r="CB40" cm="1">
        <f t="array" ref="CB40">_xlfn.IFS(Raw_Data!CC40="High",0.61,Raw_Data!CC40="Moderate",0.27,Raw_Data!CC40="Low",0.12)</f>
        <v>0.27</v>
      </c>
      <c r="CC40" cm="1">
        <f t="array" ref="CC40">_xlfn.IFS(Raw_Data!CD40="High",0.61,Raw_Data!CD40="Moderate",0.27,Raw_Data!CD40="Low",0.12)</f>
        <v>0.27</v>
      </c>
      <c r="CD40" cm="1">
        <f t="array" ref="CD40">_xlfn.IFS(Raw_Data!CE40="High",0.61,Raw_Data!CE40="Moderate",0.27,Raw_Data!CE40="Low",0.12)</f>
        <v>0.27</v>
      </c>
      <c r="CE40" cm="1">
        <f t="array" ref="CE40">_xlfn.IFS(Raw_Data!CF40="High",0.61,Raw_Data!CF40="Moderate",0.27,Raw_Data!CF40="Low",0.12)</f>
        <v>0.27</v>
      </c>
      <c r="CF40" cm="1">
        <f t="array" ref="CF40">_xlfn.IFS(Raw_Data!CG40="High",0.61,Raw_Data!CG40="Moderate",0.27,Raw_Data!CG40="Low",0.12)</f>
        <v>0.27</v>
      </c>
      <c r="CG40" cm="1">
        <f t="array" ref="CG40">_xlfn.IFS(Raw_Data!CH40="High",0.61,Raw_Data!CH40="Moderate",0.27,Raw_Data!CH40="Low",0.12)</f>
        <v>0.27</v>
      </c>
      <c r="CH40" cm="1">
        <f t="array" ref="CH40">_xlfn.IFS(Raw_Data!CI40="High",0.61,Raw_Data!CI40="Moderate",0.27,Raw_Data!CI40="Low",0.12)</f>
        <v>0.27</v>
      </c>
      <c r="CI40" cm="1">
        <f t="array" ref="CI40">_xlfn.IFS(Raw_Data!CJ40="High",0.61,Raw_Data!CJ40="Moderate",0.27,Raw_Data!CJ40="Low",0.12)</f>
        <v>0.61</v>
      </c>
      <c r="CJ40" cm="1">
        <f t="array" ref="CJ40">_xlfn.IFS(Raw_Data!CK40="High",0.61,Raw_Data!CK40="Moderate",0.27,Raw_Data!CK40="Low",0.12)</f>
        <v>0.27</v>
      </c>
      <c r="CK40" cm="1">
        <f t="array" ref="CK40">_xlfn.IFS(Raw_Data!CL40="High",0.61,Raw_Data!CL40="Moderate",0.27,Raw_Data!CL40="Low",0.12)</f>
        <v>0.12</v>
      </c>
      <c r="CL40" cm="1">
        <f t="array" ref="CL40">_xlfn.IFS(Raw_Data!CM40="High",0.61,Raw_Data!CM40="Moderate",0.27,Raw_Data!CM40="Low",0.12)</f>
        <v>0.27</v>
      </c>
      <c r="CM40" cm="1">
        <f t="array" ref="CM40">_xlfn.IFS(Raw_Data!CN40="High",0.61,Raw_Data!CN40="Moderate",0.27,Raw_Data!CN40="Low",0.12)</f>
        <v>0.61</v>
      </c>
      <c r="CN40" cm="1">
        <f t="array" ref="CN40">_xlfn.IFS(Raw_Data!CO40="High",0.61,Raw_Data!CO40="Moderate",0.27,Raw_Data!CO40="Low",0.12)</f>
        <v>0.27</v>
      </c>
      <c r="CO40" cm="1">
        <f t="array" ref="CO40">_xlfn.IFS(Raw_Data!CP40="High",0.61,Raw_Data!CP40="Moderate",0.27,Raw_Data!CP40="Low",0.12)</f>
        <v>0.27</v>
      </c>
      <c r="CP40" cm="1">
        <f t="array" ref="CP40">_xlfn.IFS(Raw_Data!CQ40="High",0.61,Raw_Data!CQ40="Moderate",0.27,Raw_Data!CQ40="Low",0.12)</f>
        <v>0.61</v>
      </c>
      <c r="CQ40" cm="1">
        <f t="array" ref="CQ40">_xlfn.IFS(Raw_Data!CR40="High",0.61,Raw_Data!CR40="Moderate",0.27,Raw_Data!CR40="Low",0.12)</f>
        <v>0.27</v>
      </c>
      <c r="CR40" cm="1">
        <f t="array" ref="CR40">_xlfn.IFS(Raw_Data!CS40="High",0.61,Raw_Data!CS40="Moderate",0.27,Raw_Data!CS40="Low",0.12)</f>
        <v>0.27</v>
      </c>
      <c r="CS40" cm="1">
        <f t="array" ref="CS40">_xlfn.IFS(Raw_Data!CT40="High",0.61,Raw_Data!CT40="Moderate",0.27,Raw_Data!CT40="Low",0.12)</f>
        <v>0.61</v>
      </c>
      <c r="CT40" cm="1">
        <f t="array" ref="CT40">_xlfn.IFS(Raw_Data!CU40="High",0.61,Raw_Data!CU40="Moderate",0.27,Raw_Data!CU40="Low",0.12)</f>
        <v>0.61</v>
      </c>
      <c r="CU40" cm="1">
        <f t="array" ref="CU40">_xlfn.IFS(Raw_Data!CV40="High",0.61,Raw_Data!CV40="Moderate",0.27,Raw_Data!CV40="Low",0.12)</f>
        <v>0.27</v>
      </c>
      <c r="CV40" cm="1">
        <f t="array" ref="CV40">_xlfn.IFS(Raw_Data!CW40="High",0.61,Raw_Data!CW40="Moderate",0.27,Raw_Data!CW40="Low",0.12)</f>
        <v>0.27</v>
      </c>
      <c r="CW40" cm="1">
        <f t="array" ref="CW40">_xlfn.IFS(Raw_Data!CX40="High",0.61,Raw_Data!CX40="Moderate",0.27,Raw_Data!CX40="Low",0.12)</f>
        <v>0.27</v>
      </c>
      <c r="CX40" cm="1">
        <f t="array" ref="CX40">_xlfn.IFS(Raw_Data!CY40="High",0.61,Raw_Data!CY40="Moderate",0.27,Raw_Data!CY40="Low",0.12)</f>
        <v>0.27</v>
      </c>
      <c r="CY40" cm="1">
        <f t="array" ref="CY40">_xlfn.IFS(Raw_Data!CZ40="High",0.61,Raw_Data!CZ40="Moderate",0.27,Raw_Data!CZ40="Low",0.12)</f>
        <v>0.61</v>
      </c>
      <c r="CZ40" cm="1">
        <f t="array" ref="CZ40">_xlfn.IFS(Raw_Data!DA40="High",0.61,Raw_Data!DA40="Moderate",0.27,Raw_Data!DA40="Low",0.12)</f>
        <v>0.12</v>
      </c>
      <c r="DA40" cm="1">
        <f t="array" ref="DA40">_xlfn.IFS(Raw_Data!DB40="High",0.61,Raw_Data!DB40="Moderate",0.27,Raw_Data!DB40="Low",0.12)</f>
        <v>0.61</v>
      </c>
      <c r="DB40" cm="1">
        <f t="array" ref="DB40">_xlfn.IFS(Raw_Data!DC40="High",0.61,Raw_Data!DC40="Moderate",0.27,Raw_Data!DC40="Low",0.12)</f>
        <v>0.27</v>
      </c>
      <c r="DC40" cm="1">
        <f t="array" ref="DC40">_xlfn.IFS(Raw_Data!DD40="High",0.61,Raw_Data!DD40="Moderate",0.27,Raw_Data!DD40="Low",0.12)</f>
        <v>0.61</v>
      </c>
      <c r="DD40" cm="1">
        <f t="array" ref="DD40">_xlfn.IFS(Raw_Data!DE40="High",0.61,Raw_Data!DE40="Moderate",0.27,Raw_Data!DE40="Low",0.12)</f>
        <v>0.61</v>
      </c>
      <c r="DE40" cm="1">
        <f t="array" ref="DE40">_xlfn.IFS(Raw_Data!DF40="High",0.61,Raw_Data!DF40="Moderate",0.27,Raw_Data!DF40="Low",0.12)</f>
        <v>0.61</v>
      </c>
      <c r="DF40" cm="1">
        <f t="array" ref="DF40">_xlfn.IFS(Raw_Data!DG40="High",0.61,Raw_Data!DG40="Moderate",0.27,Raw_Data!DG40="Low",0.12)</f>
        <v>0.61</v>
      </c>
      <c r="DG40" cm="1">
        <f t="array" ref="DG40">_xlfn.IFS(Raw_Data!DH40="High",0.61,Raw_Data!DH40="Moderate",0.27,Raw_Data!DH40="Low",0.12)</f>
        <v>0.27</v>
      </c>
      <c r="DH40" cm="1">
        <f t="array" ref="DH40">_xlfn.IFS(Raw_Data!DI40="High",0.61,Raw_Data!DI40="Moderate",0.27,Raw_Data!DI40="Low",0.12)</f>
        <v>0.27</v>
      </c>
      <c r="DI40" cm="1">
        <f t="array" ref="DI40">_xlfn.IFS(Raw_Data!DJ40="High",0.61,Raw_Data!DJ40="Moderate",0.27,Raw_Data!DJ40="Low",0.12)</f>
        <v>0.27</v>
      </c>
      <c r="DJ40" cm="1">
        <f t="array" ref="DJ40">_xlfn.IFS(Raw_Data!DK40="High",0.61,Raw_Data!DK40="Moderate",0.27,Raw_Data!DK40="Low",0.12)</f>
        <v>0.27</v>
      </c>
      <c r="DK40" cm="1">
        <f t="array" ref="DK40">_xlfn.IFS(Raw_Data!DL40="High",0.61,Raw_Data!DL40="Moderate",0.27,Raw_Data!DL40="Low",0.12)</f>
        <v>0.12</v>
      </c>
      <c r="DL40" cm="1">
        <f t="array" ref="DL40">_xlfn.IFS(Raw_Data!DM40="High",0.61,Raw_Data!DM40="Moderate",0.27,Raw_Data!DM40="Low",0.12)</f>
        <v>0.12</v>
      </c>
      <c r="DM40" cm="1">
        <f t="array" ref="DM40">_xlfn.IFS(Raw_Data!DN40="High",0.61,Raw_Data!DN40="Moderate",0.27,Raw_Data!DN40="Low",0.12)</f>
        <v>0.27</v>
      </c>
      <c r="DN40" cm="1">
        <f t="array" ref="DN40">_xlfn.IFS(Raw_Data!DO40="High",0.61,Raw_Data!DO40="Moderate",0.27,Raw_Data!DO40="Low",0.12)</f>
        <v>0.27</v>
      </c>
      <c r="DO40" cm="1">
        <f t="array" ref="DO40">_xlfn.IFS(Raw_Data!DP40="High",0.61,Raw_Data!DP40="Moderate",0.27,Raw_Data!DP40="Low",0.12)</f>
        <v>0.27</v>
      </c>
      <c r="DP40" cm="1">
        <f t="array" ref="DP40">_xlfn.IFS(Raw_Data!DQ40="High",0.61,Raw_Data!DQ40="Moderate",0.27,Raw_Data!DQ40="Low",0.12)</f>
        <v>0.27</v>
      </c>
      <c r="DQ40" cm="1">
        <f t="array" ref="DQ40">_xlfn.IFS(Raw_Data!DR40="High",0.61,Raw_Data!DR40="Moderate",0.27,Raw_Data!DR40="Low",0.12)</f>
        <v>0.12</v>
      </c>
      <c r="DR40" cm="1">
        <f t="array" ref="DR40">_xlfn.IFS(Raw_Data!DS40="High",0.61,Raw_Data!DS40="Moderate",0.27,Raw_Data!DS40="Low",0.12)</f>
        <v>0.27</v>
      </c>
      <c r="DS40" cm="1">
        <f t="array" ref="DS40">_xlfn.IFS(Raw_Data!DT40="High",0.61,Raw_Data!DT40="Moderate",0.27,Raw_Data!DT40="Low",0.12)</f>
        <v>0.27</v>
      </c>
      <c r="DT40" cm="1">
        <f t="array" ref="DT40">_xlfn.IFS(Raw_Data!DU40="High",0.61,Raw_Data!DU40="Moderate",0.27,Raw_Data!DU40="Low",0.12)</f>
        <v>0.27</v>
      </c>
      <c r="DU40" cm="1">
        <f t="array" ref="DU40">_xlfn.IFS(Raw_Data!DV40="High",0.61,Raw_Data!DV40="Moderate",0.27,Raw_Data!DV40="Low",0.12)</f>
        <v>0.12</v>
      </c>
      <c r="DV40">
        <f t="shared" si="0"/>
        <v>0.32049999999999995</v>
      </c>
    </row>
    <row r="41" spans="1:126" x14ac:dyDescent="0.2">
      <c r="A41" t="s">
        <v>127</v>
      </c>
      <c r="B41" t="str">
        <f>Raw_Data!C41</f>
        <v>Zambia</v>
      </c>
      <c r="C41" t="str">
        <f>Raw_Data!D41</f>
        <v>Implementer</v>
      </c>
      <c r="D41" t="str">
        <f>Raw_Data!E41</f>
        <v>Somewhat involved</v>
      </c>
      <c r="E41" t="str">
        <f>Raw_Data!F41</f>
        <v>Somewhat involved</v>
      </c>
      <c r="F41" cm="1">
        <f t="array" ref="F41">_xlfn.IFS(Raw_Data!G41="High",0.61,Raw_Data!G41="Moderate",0.27,Raw_Data!G41="Low",0.12)</f>
        <v>0.61</v>
      </c>
      <c r="G41" cm="1">
        <f t="array" ref="G41">_xlfn.IFS(Raw_Data!H41="High",0.61,Raw_Data!H41="Moderate",0.27,Raw_Data!H41="Low",0.12)</f>
        <v>0.61</v>
      </c>
      <c r="H41" cm="1">
        <f t="array" ref="H41">_xlfn.IFS(Raw_Data!I41="High",0.61,Raw_Data!I41="Moderate",0.27,Raw_Data!I41="Low",0.12)</f>
        <v>0.27</v>
      </c>
      <c r="I41" cm="1">
        <f t="array" ref="I41">_xlfn.IFS(Raw_Data!J41="High",0.61,Raw_Data!J41="Moderate",0.27,Raw_Data!J41="Low",0.12)</f>
        <v>0.27</v>
      </c>
      <c r="J41" cm="1">
        <f t="array" ref="J41">_xlfn.IFS(Raw_Data!K41="High",0.61,Raw_Data!K41="Moderate",0.27,Raw_Data!K41="Low",0.12)</f>
        <v>0.27</v>
      </c>
      <c r="K41" cm="1">
        <f t="array" ref="K41">_xlfn.IFS(Raw_Data!L41="High",0.61,Raw_Data!L41="Moderate",0.27,Raw_Data!L41="Low",0.12)</f>
        <v>0.27</v>
      </c>
      <c r="L41" cm="1">
        <f t="array" ref="L41">_xlfn.IFS(Raw_Data!M41="High",0.61,Raw_Data!M41="Moderate",0.27,Raw_Data!M41="Low",0.12)</f>
        <v>0.27</v>
      </c>
      <c r="M41" cm="1">
        <f t="array" ref="M41">_xlfn.IFS(Raw_Data!N41="High",0.61,Raw_Data!N41="Moderate",0.27,Raw_Data!N41="Low",0.12)</f>
        <v>0.27</v>
      </c>
      <c r="N41" cm="1">
        <f t="array" ref="N41">_xlfn.IFS(Raw_Data!O41="High",0.61,Raw_Data!O41="Moderate",0.27,Raw_Data!O41="Low",0.12)</f>
        <v>0.27</v>
      </c>
      <c r="O41" cm="1">
        <f t="array" ref="O41">_xlfn.IFS(Raw_Data!P41="High",0.61,Raw_Data!P41="Moderate",0.27,Raw_Data!P41="Low",0.12)</f>
        <v>0.27</v>
      </c>
      <c r="P41" cm="1">
        <f t="array" ref="P41">_xlfn.IFS(Raw_Data!Q41="High",0.61,Raw_Data!Q41="Moderate",0.27,Raw_Data!Q41="Low",0.12)</f>
        <v>0.61</v>
      </c>
      <c r="Q41" cm="1">
        <f t="array" ref="Q41">_xlfn.IFS(Raw_Data!R41="High",0.61,Raw_Data!R41="Moderate",0.27,Raw_Data!R41="Low",0.12)</f>
        <v>0.27</v>
      </c>
      <c r="R41" cm="1">
        <f t="array" ref="R41">_xlfn.IFS(Raw_Data!S41="High",0.61,Raw_Data!S41="Moderate",0.27,Raw_Data!S41="Low",0.12)</f>
        <v>0.27</v>
      </c>
      <c r="S41" cm="1">
        <f t="array" ref="S41">_xlfn.IFS(Raw_Data!T41="High",0.61,Raw_Data!T41="Moderate",0.27,Raw_Data!T41="Low",0.12)</f>
        <v>0.27</v>
      </c>
      <c r="T41" cm="1">
        <f t="array" ref="T41">_xlfn.IFS(Raw_Data!U41="High",0.61,Raw_Data!U41="Moderate",0.27,Raw_Data!U41="Low",0.12)</f>
        <v>0.27</v>
      </c>
      <c r="U41" cm="1">
        <f t="array" ref="U41">_xlfn.IFS(Raw_Data!V41="High",0.61,Raw_Data!V41="Moderate",0.27,Raw_Data!V41="Low",0.12)</f>
        <v>0.27</v>
      </c>
      <c r="V41" cm="1">
        <f t="array" ref="V41">_xlfn.IFS(Raw_Data!W41="High",0.61,Raw_Data!W41="Moderate",0.27,Raw_Data!W41="Low",0.12)</f>
        <v>0.27</v>
      </c>
      <c r="W41" cm="1">
        <f t="array" ref="W41">_xlfn.IFS(Raw_Data!X41="High",0.61,Raw_Data!X41="Moderate",0.27,Raw_Data!X41="Low",0.12)</f>
        <v>0.27</v>
      </c>
      <c r="X41" cm="1">
        <f t="array" ref="X41">_xlfn.IFS(Raw_Data!Y41="High",0.61,Raw_Data!Y41="Moderate",0.27,Raw_Data!Y41="Low",0.12)</f>
        <v>0.27</v>
      </c>
      <c r="Y41" cm="1">
        <f t="array" ref="Y41">_xlfn.IFS(Raw_Data!Z41="High",0.61,Raw_Data!Z41="Moderate",0.27,Raw_Data!Z41="Low",0.12)</f>
        <v>0.27</v>
      </c>
      <c r="Z41" cm="1">
        <f t="array" ref="Z41">_xlfn.IFS(Raw_Data!AA41="High",0.61,Raw_Data!AA41="Moderate",0.27,Raw_Data!AA41="Low",0.12)</f>
        <v>0.27</v>
      </c>
      <c r="AA41" cm="1">
        <f t="array" ref="AA41">_xlfn.IFS(Raw_Data!AB41="High",0.61,Raw_Data!AB41="Moderate",0.27,Raw_Data!AB41="Low",0.12)</f>
        <v>0.27</v>
      </c>
      <c r="AB41" cm="1">
        <f t="array" ref="AB41">_xlfn.IFS(Raw_Data!AC41="High",0.61,Raw_Data!AC41="Moderate",0.27,Raw_Data!AC41="Low",0.12)</f>
        <v>0.27</v>
      </c>
      <c r="AC41" cm="1">
        <f t="array" ref="AC41">_xlfn.IFS(Raw_Data!AD41="High",0.61,Raw_Data!AD41="Moderate",0.27,Raw_Data!AD41="Low",0.12)</f>
        <v>0.27</v>
      </c>
      <c r="AD41" cm="1">
        <f t="array" ref="AD41">_xlfn.IFS(Raw_Data!AE41="High",0.61,Raw_Data!AE41="Moderate",0.27,Raw_Data!AE41="Low",0.12)</f>
        <v>0.27</v>
      </c>
      <c r="AE41" cm="1">
        <f t="array" ref="AE41">_xlfn.IFS(Raw_Data!AF41="High",0.61,Raw_Data!AF41="Moderate",0.27,Raw_Data!AF41="Low",0.12)</f>
        <v>0.12</v>
      </c>
      <c r="AF41" cm="1">
        <f t="array" ref="AF41">_xlfn.IFS(Raw_Data!AG41="High",0.61,Raw_Data!AG41="Moderate",0.27,Raw_Data!AG41="Low",0.12)</f>
        <v>0.27</v>
      </c>
      <c r="AG41" cm="1">
        <f t="array" ref="AG41">_xlfn.IFS(Raw_Data!AH41="High",0.61,Raw_Data!AH41="Moderate",0.27,Raw_Data!AH41="Low",0.12)</f>
        <v>0.12</v>
      </c>
      <c r="AH41" cm="1">
        <f t="array" ref="AH41">_xlfn.IFS(Raw_Data!AI41="High",0.61,Raw_Data!AI41="Moderate",0.27,Raw_Data!AI41="Low",0.12)</f>
        <v>0.27</v>
      </c>
      <c r="AI41" cm="1">
        <f t="array" ref="AI41">_xlfn.IFS(Raw_Data!AJ41="High",0.61,Raw_Data!AJ41="Moderate",0.27,Raw_Data!AJ41="Low",0.12)</f>
        <v>0.27</v>
      </c>
      <c r="AJ41" cm="1">
        <f t="array" ref="AJ41">_xlfn.IFS(Raw_Data!AK41="High",0.61,Raw_Data!AK41="Moderate",0.27,Raw_Data!AK41="Low",0.12)</f>
        <v>0.27</v>
      </c>
      <c r="AK41" cm="1">
        <f t="array" ref="AK41">_xlfn.IFS(Raw_Data!AL41="High",0.61,Raw_Data!AL41="Moderate",0.27,Raw_Data!AL41="Low",0.12)</f>
        <v>0.27</v>
      </c>
      <c r="AL41" cm="1">
        <f t="array" ref="AL41">_xlfn.IFS(Raw_Data!AM41="High",0.61,Raw_Data!AM41="Moderate",0.27,Raw_Data!AM41="Low",0.12)</f>
        <v>0.12</v>
      </c>
      <c r="AM41" cm="1">
        <f t="array" ref="AM41">_xlfn.IFS(Raw_Data!AN41="High",0.61,Raw_Data!AN41="Moderate",0.27,Raw_Data!AN41="Low",0.12)</f>
        <v>0.27</v>
      </c>
      <c r="AN41" cm="1">
        <f t="array" ref="AN41">_xlfn.IFS(Raw_Data!AO41="High",0.61,Raw_Data!AO41="Moderate",0.27,Raw_Data!AO41="Low",0.12)</f>
        <v>0.27</v>
      </c>
      <c r="AO41" cm="1">
        <f t="array" ref="AO41">_xlfn.IFS(Raw_Data!AP41="High",0.61,Raw_Data!AP41="Moderate",0.27,Raw_Data!AP41="Low",0.12)</f>
        <v>0.27</v>
      </c>
      <c r="AP41" cm="1">
        <f t="array" ref="AP41">_xlfn.IFS(Raw_Data!AQ41="High",0.61,Raw_Data!AQ41="Moderate",0.27,Raw_Data!AQ41="Low",0.12)</f>
        <v>0.61</v>
      </c>
      <c r="AQ41" cm="1">
        <f t="array" ref="AQ41">_xlfn.IFS(Raw_Data!AR41="High",0.61,Raw_Data!AR41="Moderate",0.27,Raw_Data!AR41="Low",0.12)</f>
        <v>0.61</v>
      </c>
      <c r="AR41" cm="1">
        <f t="array" ref="AR41">_xlfn.IFS(Raw_Data!AS41="High",0.61,Raw_Data!AS41="Moderate",0.27,Raw_Data!AS41="Low",0.12)</f>
        <v>0.27</v>
      </c>
      <c r="AS41" cm="1">
        <f t="array" ref="AS41">_xlfn.IFS(Raw_Data!AT41="High",0.61,Raw_Data!AT41="Moderate",0.27,Raw_Data!AT41="Low",0.12)</f>
        <v>0.27</v>
      </c>
      <c r="AT41" cm="1">
        <f t="array" ref="AT41">_xlfn.IFS(Raw_Data!AU41="High",0.61,Raw_Data!AU41="Moderate",0.27,Raw_Data!AU41="Low",0.12)</f>
        <v>0.61</v>
      </c>
      <c r="AU41" cm="1">
        <f t="array" ref="AU41">_xlfn.IFS(Raw_Data!AV41="High",0.61,Raw_Data!AV41="Moderate",0.27,Raw_Data!AV41="Low",0.12)</f>
        <v>0.61</v>
      </c>
      <c r="AV41" cm="1">
        <f t="array" ref="AV41">_xlfn.IFS(Raw_Data!AW41="High",0.61,Raw_Data!AW41="Moderate",0.27,Raw_Data!AW41="Low",0.12)</f>
        <v>0.61</v>
      </c>
      <c r="AW41" cm="1">
        <f t="array" ref="AW41">_xlfn.IFS(Raw_Data!AX41="High",0.61,Raw_Data!AX41="Moderate",0.27,Raw_Data!AX41="Low",0.12)</f>
        <v>0.27</v>
      </c>
      <c r="AX41" cm="1">
        <f t="array" ref="AX41">_xlfn.IFS(Raw_Data!AY41="High",0.61,Raw_Data!AY41="Moderate",0.27,Raw_Data!AY41="Low",0.12)</f>
        <v>0.27</v>
      </c>
      <c r="AY41" cm="1">
        <f t="array" ref="AY41">_xlfn.IFS(Raw_Data!AZ41="High",0.61,Raw_Data!AZ41="Moderate",0.27,Raw_Data!AZ41="Low",0.12)</f>
        <v>0.61</v>
      </c>
      <c r="AZ41" cm="1">
        <f t="array" ref="AZ41">_xlfn.IFS(Raw_Data!BA41="High",0.61,Raw_Data!BA41="Moderate",0.27,Raw_Data!BA41="Low",0.12)</f>
        <v>0.61</v>
      </c>
      <c r="BA41" cm="1">
        <f t="array" ref="BA41">_xlfn.IFS(Raw_Data!BB41="High",0.61,Raw_Data!BB41="Moderate",0.27,Raw_Data!BB41="Low",0.12)</f>
        <v>0.61</v>
      </c>
      <c r="BB41" cm="1">
        <f t="array" ref="BB41">_xlfn.IFS(Raw_Data!BC41="High",0.61,Raw_Data!BC41="Moderate",0.27,Raw_Data!BC41="Low",0.12)</f>
        <v>0.27</v>
      </c>
      <c r="BC41" cm="1">
        <f t="array" ref="BC41">_xlfn.IFS(Raw_Data!BD41="High",0.61,Raw_Data!BD41="Moderate",0.27,Raw_Data!BD41="Low",0.12)</f>
        <v>0.27</v>
      </c>
      <c r="BD41" cm="1">
        <f t="array" ref="BD41">_xlfn.IFS(Raw_Data!BE41="High",0.61,Raw_Data!BE41="Moderate",0.27,Raw_Data!BE41="Low",0.12)</f>
        <v>0.12</v>
      </c>
      <c r="BE41" cm="1">
        <f t="array" ref="BE41">_xlfn.IFS(Raw_Data!BF41="High",0.61,Raw_Data!BF41="Moderate",0.27,Raw_Data!BF41="Low",0.12)</f>
        <v>0.27</v>
      </c>
      <c r="BF41" cm="1">
        <f t="array" ref="BF41">_xlfn.IFS(Raw_Data!BG41="High",0.61,Raw_Data!BG41="Moderate",0.27,Raw_Data!BG41="Low",0.12)</f>
        <v>0.12</v>
      </c>
      <c r="BG41" cm="1">
        <f t="array" ref="BG41">_xlfn.IFS(Raw_Data!BH41="High",0.61,Raw_Data!BH41="Moderate",0.27,Raw_Data!BH41="Low",0.12)</f>
        <v>0.61</v>
      </c>
      <c r="BH41" cm="1">
        <f t="array" ref="BH41">_xlfn.IFS(Raw_Data!BI41="High",0.61,Raw_Data!BI41="Moderate",0.27,Raw_Data!BI41="Low",0.12)</f>
        <v>0.27</v>
      </c>
      <c r="BI41" cm="1">
        <f t="array" ref="BI41">_xlfn.IFS(Raw_Data!BJ41="High",0.61,Raw_Data!BJ41="Moderate",0.27,Raw_Data!BJ41="Low",0.12)</f>
        <v>0.27</v>
      </c>
      <c r="BJ41" cm="1">
        <f t="array" ref="BJ41">_xlfn.IFS(Raw_Data!BK41="High",0.61,Raw_Data!BK41="Moderate",0.27,Raw_Data!BK41="Low",0.12)</f>
        <v>0.27</v>
      </c>
      <c r="BK41" cm="1">
        <f t="array" ref="BK41">_xlfn.IFS(Raw_Data!BL41="High",0.61,Raw_Data!BL41="Moderate",0.27,Raw_Data!BL41="Low",0.12)</f>
        <v>0.27</v>
      </c>
      <c r="BL41" cm="1">
        <f t="array" ref="BL41">_xlfn.IFS(Raw_Data!BM41="High",0.61,Raw_Data!BM41="Moderate",0.27,Raw_Data!BM41="Low",0.12)</f>
        <v>0.27</v>
      </c>
      <c r="BM41" cm="1">
        <f t="array" ref="BM41">_xlfn.IFS(Raw_Data!BN41="High",0.61,Raw_Data!BN41="Moderate",0.27,Raw_Data!BN41="Low",0.12)</f>
        <v>0.27</v>
      </c>
      <c r="BN41" cm="1">
        <f t="array" ref="BN41">_xlfn.IFS(Raw_Data!BO41="High",0.61,Raw_Data!BO41="Moderate",0.27,Raw_Data!BO41="Low",0.12)</f>
        <v>0.61</v>
      </c>
      <c r="BO41" cm="1">
        <f t="array" ref="BO41">_xlfn.IFS(Raw_Data!BP41="High",0.61,Raw_Data!BP41="Moderate",0.27,Raw_Data!BP41="Low",0.12)</f>
        <v>0.61</v>
      </c>
      <c r="BP41" cm="1">
        <f t="array" ref="BP41">_xlfn.IFS(Raw_Data!BQ41="High",0.61,Raw_Data!BQ41="Moderate",0.27,Raw_Data!BQ41="Low",0.12)</f>
        <v>0.27</v>
      </c>
      <c r="BQ41" cm="1">
        <f t="array" ref="BQ41">_xlfn.IFS(Raw_Data!BR41="High",0.61,Raw_Data!BR41="Moderate",0.27,Raw_Data!BR41="Low",0.12)</f>
        <v>0.61</v>
      </c>
      <c r="BR41" cm="1">
        <f t="array" ref="BR41">_xlfn.IFS(Raw_Data!BS41="High",0.61,Raw_Data!BS41="Moderate",0.27,Raw_Data!BS41="Low",0.12)</f>
        <v>0.27</v>
      </c>
      <c r="BS41" cm="1">
        <f t="array" ref="BS41">_xlfn.IFS(Raw_Data!BT41="High",0.61,Raw_Data!BT41="Moderate",0.27,Raw_Data!BT41="Low",0.12)</f>
        <v>0.27</v>
      </c>
      <c r="BT41" cm="1">
        <f t="array" ref="BT41">_xlfn.IFS(Raw_Data!BU41="High",0.61,Raw_Data!BU41="Moderate",0.27,Raw_Data!BU41="Low",0.12)</f>
        <v>0.61</v>
      </c>
      <c r="BU41" cm="1">
        <f t="array" ref="BU41">_xlfn.IFS(Raw_Data!BV41="High",0.61,Raw_Data!BV41="Moderate",0.27,Raw_Data!BV41="Low",0.12)</f>
        <v>0.27</v>
      </c>
      <c r="BV41" cm="1">
        <f t="array" ref="BV41">_xlfn.IFS(Raw_Data!BW41="High",0.61,Raw_Data!BW41="Moderate",0.27,Raw_Data!BW41="Low",0.12)</f>
        <v>0.61</v>
      </c>
      <c r="BW41" cm="1">
        <f t="array" ref="BW41">_xlfn.IFS(Raw_Data!BX41="High",0.61,Raw_Data!BX41="Moderate",0.27,Raw_Data!BX41="Low",0.12)</f>
        <v>0.27</v>
      </c>
      <c r="BX41" cm="1">
        <f t="array" ref="BX41">_xlfn.IFS(Raw_Data!BY41="High",0.61,Raw_Data!BY41="Moderate",0.27,Raw_Data!BY41="Low",0.12)</f>
        <v>0.61</v>
      </c>
      <c r="BY41" cm="1">
        <f t="array" ref="BY41">_xlfn.IFS(Raw_Data!BZ41="High",0.61,Raw_Data!BZ41="Moderate",0.27,Raw_Data!BZ41="Low",0.12)</f>
        <v>0.61</v>
      </c>
      <c r="BZ41" cm="1">
        <f t="array" ref="BZ41">_xlfn.IFS(Raw_Data!CA41="High",0.61,Raw_Data!CA41="Moderate",0.27,Raw_Data!CA41="Low",0.12)</f>
        <v>0.61</v>
      </c>
      <c r="CA41" cm="1">
        <f t="array" ref="CA41">_xlfn.IFS(Raw_Data!CB41="High",0.61,Raw_Data!CB41="Moderate",0.27,Raw_Data!CB41="Low",0.12)</f>
        <v>0.61</v>
      </c>
      <c r="CB41" cm="1">
        <f t="array" ref="CB41">_xlfn.IFS(Raw_Data!CC41="High",0.61,Raw_Data!CC41="Moderate",0.27,Raw_Data!CC41="Low",0.12)</f>
        <v>0.61</v>
      </c>
      <c r="CC41" cm="1">
        <f t="array" ref="CC41">_xlfn.IFS(Raw_Data!CD41="High",0.61,Raw_Data!CD41="Moderate",0.27,Raw_Data!CD41="Low",0.12)</f>
        <v>0.61</v>
      </c>
      <c r="CD41" cm="1">
        <f t="array" ref="CD41">_xlfn.IFS(Raw_Data!CE41="High",0.61,Raw_Data!CE41="Moderate",0.27,Raw_Data!CE41="Low",0.12)</f>
        <v>0.61</v>
      </c>
      <c r="CE41" cm="1">
        <f t="array" ref="CE41">_xlfn.IFS(Raw_Data!CF41="High",0.61,Raw_Data!CF41="Moderate",0.27,Raw_Data!CF41="Low",0.12)</f>
        <v>0.61</v>
      </c>
      <c r="CF41" cm="1">
        <f t="array" ref="CF41">_xlfn.IFS(Raw_Data!CG41="High",0.61,Raw_Data!CG41="Moderate",0.27,Raw_Data!CG41="Low",0.12)</f>
        <v>0.61</v>
      </c>
      <c r="CG41" cm="1">
        <f t="array" ref="CG41">_xlfn.IFS(Raw_Data!CH41="High",0.61,Raw_Data!CH41="Moderate",0.27,Raw_Data!CH41="Low",0.12)</f>
        <v>0.27</v>
      </c>
      <c r="CH41" cm="1">
        <f t="array" ref="CH41">_xlfn.IFS(Raw_Data!CI41="High",0.61,Raw_Data!CI41="Moderate",0.27,Raw_Data!CI41="Low",0.12)</f>
        <v>0.61</v>
      </c>
      <c r="CI41" cm="1">
        <f t="array" ref="CI41">_xlfn.IFS(Raw_Data!CJ41="High",0.61,Raw_Data!CJ41="Moderate",0.27,Raw_Data!CJ41="Low",0.12)</f>
        <v>0.61</v>
      </c>
      <c r="CJ41" cm="1">
        <f t="array" ref="CJ41">_xlfn.IFS(Raw_Data!CK41="High",0.61,Raw_Data!CK41="Moderate",0.27,Raw_Data!CK41="Low",0.12)</f>
        <v>0.61</v>
      </c>
      <c r="CK41" cm="1">
        <f t="array" ref="CK41">_xlfn.IFS(Raw_Data!CL41="High",0.61,Raw_Data!CL41="Moderate",0.27,Raw_Data!CL41="Low",0.12)</f>
        <v>0.61</v>
      </c>
      <c r="CL41" cm="1">
        <f t="array" ref="CL41">_xlfn.IFS(Raw_Data!CM41="High",0.61,Raw_Data!CM41="Moderate",0.27,Raw_Data!CM41="Low",0.12)</f>
        <v>0.27</v>
      </c>
      <c r="CM41" cm="1">
        <f t="array" ref="CM41">_xlfn.IFS(Raw_Data!CN41="High",0.61,Raw_Data!CN41="Moderate",0.27,Raw_Data!CN41="Low",0.12)</f>
        <v>0.27</v>
      </c>
      <c r="CN41" cm="1">
        <f t="array" ref="CN41">_xlfn.IFS(Raw_Data!CO41="High",0.61,Raw_Data!CO41="Moderate",0.27,Raw_Data!CO41="Low",0.12)</f>
        <v>0.27</v>
      </c>
      <c r="CO41" cm="1">
        <f t="array" ref="CO41">_xlfn.IFS(Raw_Data!CP41="High",0.61,Raw_Data!CP41="Moderate",0.27,Raw_Data!CP41="Low",0.12)</f>
        <v>0.27</v>
      </c>
      <c r="CP41" cm="1">
        <f t="array" ref="CP41">_xlfn.IFS(Raw_Data!CQ41="High",0.61,Raw_Data!CQ41="Moderate",0.27,Raw_Data!CQ41="Low",0.12)</f>
        <v>0.27</v>
      </c>
      <c r="CQ41" cm="1">
        <f t="array" ref="CQ41">_xlfn.IFS(Raw_Data!CR41="High",0.61,Raw_Data!CR41="Moderate",0.27,Raw_Data!CR41="Low",0.12)</f>
        <v>0.27</v>
      </c>
      <c r="CR41" cm="1">
        <f t="array" ref="CR41">_xlfn.IFS(Raw_Data!CS41="High",0.61,Raw_Data!CS41="Moderate",0.27,Raw_Data!CS41="Low",0.12)</f>
        <v>0.27</v>
      </c>
      <c r="CS41" cm="1">
        <f t="array" ref="CS41">_xlfn.IFS(Raw_Data!CT41="High",0.61,Raw_Data!CT41="Moderate",0.27,Raw_Data!CT41="Low",0.12)</f>
        <v>0.27</v>
      </c>
      <c r="CT41" cm="1">
        <f t="array" ref="CT41">_xlfn.IFS(Raw_Data!CU41="High",0.61,Raw_Data!CU41="Moderate",0.27,Raw_Data!CU41="Low",0.12)</f>
        <v>0.27</v>
      </c>
      <c r="CU41" cm="1">
        <f t="array" ref="CU41">_xlfn.IFS(Raw_Data!CV41="High",0.61,Raw_Data!CV41="Moderate",0.27,Raw_Data!CV41="Low",0.12)</f>
        <v>0.27</v>
      </c>
      <c r="CV41" cm="1">
        <f t="array" ref="CV41">_xlfn.IFS(Raw_Data!CW41="High",0.61,Raw_Data!CW41="Moderate",0.27,Raw_Data!CW41="Low",0.12)</f>
        <v>0.27</v>
      </c>
      <c r="CW41" cm="1">
        <f t="array" ref="CW41">_xlfn.IFS(Raw_Data!CX41="High",0.61,Raw_Data!CX41="Moderate",0.27,Raw_Data!CX41="Low",0.12)</f>
        <v>0.61</v>
      </c>
      <c r="CX41" cm="1">
        <f t="array" ref="CX41">_xlfn.IFS(Raw_Data!CY41="High",0.61,Raw_Data!CY41="Moderate",0.27,Raw_Data!CY41="Low",0.12)</f>
        <v>0.61</v>
      </c>
      <c r="CY41" cm="1">
        <f t="array" ref="CY41">_xlfn.IFS(Raw_Data!CZ41="High",0.61,Raw_Data!CZ41="Moderate",0.27,Raw_Data!CZ41="Low",0.12)</f>
        <v>0.27</v>
      </c>
      <c r="CZ41" cm="1">
        <f t="array" ref="CZ41">_xlfn.IFS(Raw_Data!DA41="High",0.61,Raw_Data!DA41="Moderate",0.27,Raw_Data!DA41="Low",0.12)</f>
        <v>0.61</v>
      </c>
      <c r="DA41" cm="1">
        <f t="array" ref="DA41">_xlfn.IFS(Raw_Data!DB41="High",0.61,Raw_Data!DB41="Moderate",0.27,Raw_Data!DB41="Low",0.12)</f>
        <v>0.27</v>
      </c>
      <c r="DB41" cm="1">
        <f t="array" ref="DB41">_xlfn.IFS(Raw_Data!DC41="High",0.61,Raw_Data!DC41="Moderate",0.27,Raw_Data!DC41="Low",0.12)</f>
        <v>0.61</v>
      </c>
      <c r="DC41" cm="1">
        <f t="array" ref="DC41">_xlfn.IFS(Raw_Data!DD41="High",0.61,Raw_Data!DD41="Moderate",0.27,Raw_Data!DD41="Low",0.12)</f>
        <v>0.61</v>
      </c>
      <c r="DD41" cm="1">
        <f t="array" ref="DD41">_xlfn.IFS(Raw_Data!DE41="High",0.61,Raw_Data!DE41="Moderate",0.27,Raw_Data!DE41="Low",0.12)</f>
        <v>0.27</v>
      </c>
      <c r="DE41" cm="1">
        <f t="array" ref="DE41">_xlfn.IFS(Raw_Data!DF41="High",0.61,Raw_Data!DF41="Moderate",0.27,Raw_Data!DF41="Low",0.12)</f>
        <v>0.61</v>
      </c>
      <c r="DF41" cm="1">
        <f t="array" ref="DF41">_xlfn.IFS(Raw_Data!DG41="High",0.61,Raw_Data!DG41="Moderate",0.27,Raw_Data!DG41="Low",0.12)</f>
        <v>0.27</v>
      </c>
      <c r="DG41" cm="1">
        <f t="array" ref="DG41">_xlfn.IFS(Raw_Data!DH41="High",0.61,Raw_Data!DH41="Moderate",0.27,Raw_Data!DH41="Low",0.12)</f>
        <v>0.61</v>
      </c>
      <c r="DH41" cm="1">
        <f t="array" ref="DH41">_xlfn.IFS(Raw_Data!DI41="High",0.61,Raw_Data!DI41="Moderate",0.27,Raw_Data!DI41="Low",0.12)</f>
        <v>0.61</v>
      </c>
      <c r="DI41" cm="1">
        <f t="array" ref="DI41">_xlfn.IFS(Raw_Data!DJ41="High",0.61,Raw_Data!DJ41="Moderate",0.27,Raw_Data!DJ41="Low",0.12)</f>
        <v>0.61</v>
      </c>
      <c r="DJ41" cm="1">
        <f t="array" ref="DJ41">_xlfn.IFS(Raw_Data!DK41="High",0.61,Raw_Data!DK41="Moderate",0.27,Raw_Data!DK41="Low",0.12)</f>
        <v>0.61</v>
      </c>
      <c r="DK41" cm="1">
        <f t="array" ref="DK41">_xlfn.IFS(Raw_Data!DL41="High",0.61,Raw_Data!DL41="Moderate",0.27,Raw_Data!DL41="Low",0.12)</f>
        <v>0.27</v>
      </c>
      <c r="DL41" cm="1">
        <f t="array" ref="DL41">_xlfn.IFS(Raw_Data!DM41="High",0.61,Raw_Data!DM41="Moderate",0.27,Raw_Data!DM41="Low",0.12)</f>
        <v>0.61</v>
      </c>
      <c r="DM41" cm="1">
        <f t="array" ref="DM41">_xlfn.IFS(Raw_Data!DN41="High",0.61,Raw_Data!DN41="Moderate",0.27,Raw_Data!DN41="Low",0.12)</f>
        <v>0.61</v>
      </c>
      <c r="DN41" cm="1">
        <f t="array" ref="DN41">_xlfn.IFS(Raw_Data!DO41="High",0.61,Raw_Data!DO41="Moderate",0.27,Raw_Data!DO41="Low",0.12)</f>
        <v>0.61</v>
      </c>
      <c r="DO41" cm="1">
        <f t="array" ref="DO41">_xlfn.IFS(Raw_Data!DP41="High",0.61,Raw_Data!DP41="Moderate",0.27,Raw_Data!DP41="Low",0.12)</f>
        <v>0.61</v>
      </c>
      <c r="DP41" cm="1">
        <f t="array" ref="DP41">_xlfn.IFS(Raw_Data!DQ41="High",0.61,Raw_Data!DQ41="Moderate",0.27,Raw_Data!DQ41="Low",0.12)</f>
        <v>0.27</v>
      </c>
      <c r="DQ41" cm="1">
        <f t="array" ref="DQ41">_xlfn.IFS(Raw_Data!DR41="High",0.61,Raw_Data!DR41="Moderate",0.27,Raw_Data!DR41="Low",0.12)</f>
        <v>0.27</v>
      </c>
      <c r="DR41" cm="1">
        <f t="array" ref="DR41">_xlfn.IFS(Raw_Data!DS41="High",0.61,Raw_Data!DS41="Moderate",0.27,Raw_Data!DS41="Low",0.12)</f>
        <v>0.61</v>
      </c>
      <c r="DS41" cm="1">
        <f t="array" ref="DS41">_xlfn.IFS(Raw_Data!DT41="High",0.61,Raw_Data!DT41="Moderate",0.27,Raw_Data!DT41="Low",0.12)</f>
        <v>0.27</v>
      </c>
      <c r="DT41" cm="1">
        <f t="array" ref="DT41">_xlfn.IFS(Raw_Data!DU41="High",0.61,Raw_Data!DU41="Moderate",0.27,Raw_Data!DU41="Low",0.12)</f>
        <v>0.61</v>
      </c>
      <c r="DU41" cm="1">
        <f t="array" ref="DU41">_xlfn.IFS(Raw_Data!DV41="High",0.61,Raw_Data!DV41="Moderate",0.27,Raw_Data!DV41="Low",0.12)</f>
        <v>0.27</v>
      </c>
      <c r="DV41">
        <f t="shared" si="0"/>
        <v>0.39408333333333356</v>
      </c>
    </row>
    <row r="42" spans="1:126" x14ac:dyDescent="0.2">
      <c r="A42" t="s">
        <v>127</v>
      </c>
      <c r="B42" t="str">
        <f>Raw_Data!C42</f>
        <v>WHO</v>
      </c>
      <c r="C42" t="str">
        <f>Raw_Data!D42</f>
        <v>UN agency</v>
      </c>
      <c r="D42" t="str">
        <f>Raw_Data!E42</f>
        <v>Significantly involved</v>
      </c>
      <c r="E42" t="str">
        <f>Raw_Data!F42</f>
        <v>Somewhat involved</v>
      </c>
      <c r="F42" cm="1">
        <f t="array" ref="F42">_xlfn.IFS(Raw_Data!G42="High",0.61,Raw_Data!G42="Moderate",0.27,Raw_Data!G42="Low",0.12)</f>
        <v>0.27</v>
      </c>
      <c r="G42" cm="1">
        <f t="array" ref="G42">_xlfn.IFS(Raw_Data!H42="High",0.61,Raw_Data!H42="Moderate",0.27,Raw_Data!H42="Low",0.12)</f>
        <v>0.61</v>
      </c>
      <c r="H42" cm="1">
        <f t="array" ref="H42">_xlfn.IFS(Raw_Data!I42="High",0.61,Raw_Data!I42="Moderate",0.27,Raw_Data!I42="Low",0.12)</f>
        <v>0.27</v>
      </c>
      <c r="I42" cm="1">
        <f t="array" ref="I42">_xlfn.IFS(Raw_Data!J42="High",0.61,Raw_Data!J42="Moderate",0.27,Raw_Data!J42="Low",0.12)</f>
        <v>0.61</v>
      </c>
      <c r="J42" cm="1">
        <f t="array" ref="J42">_xlfn.IFS(Raw_Data!K42="High",0.61,Raw_Data!K42="Moderate",0.27,Raw_Data!K42="Low",0.12)</f>
        <v>0.27</v>
      </c>
      <c r="K42" cm="1">
        <f t="array" ref="K42">_xlfn.IFS(Raw_Data!L42="High",0.61,Raw_Data!L42="Moderate",0.27,Raw_Data!L42="Low",0.12)</f>
        <v>0.27</v>
      </c>
      <c r="L42" cm="1">
        <f t="array" ref="L42">_xlfn.IFS(Raw_Data!M42="High",0.61,Raw_Data!M42="Moderate",0.27,Raw_Data!M42="Low",0.12)</f>
        <v>0.27</v>
      </c>
      <c r="M42" cm="1">
        <f t="array" ref="M42">_xlfn.IFS(Raw_Data!N42="High",0.61,Raw_Data!N42="Moderate",0.27,Raw_Data!N42="Low",0.12)</f>
        <v>0.27</v>
      </c>
      <c r="N42" cm="1">
        <f t="array" ref="N42">_xlfn.IFS(Raw_Data!O42="High",0.61,Raw_Data!O42="Moderate",0.27,Raw_Data!O42="Low",0.12)</f>
        <v>0.27</v>
      </c>
      <c r="O42" cm="1">
        <f t="array" ref="O42">_xlfn.IFS(Raw_Data!P42="High",0.61,Raw_Data!P42="Moderate",0.27,Raw_Data!P42="Low",0.12)</f>
        <v>0.27</v>
      </c>
      <c r="P42" cm="1">
        <f t="array" ref="P42">_xlfn.IFS(Raw_Data!Q42="High",0.61,Raw_Data!Q42="Moderate",0.27,Raw_Data!Q42="Low",0.12)</f>
        <v>0.61</v>
      </c>
      <c r="Q42" cm="1">
        <f t="array" ref="Q42">_xlfn.IFS(Raw_Data!R42="High",0.61,Raw_Data!R42="Moderate",0.27,Raw_Data!R42="Low",0.12)</f>
        <v>0.61</v>
      </c>
      <c r="R42" cm="1">
        <f t="array" ref="R42">_xlfn.IFS(Raw_Data!S42="High",0.61,Raw_Data!S42="Moderate",0.27,Raw_Data!S42="Low",0.12)</f>
        <v>0.61</v>
      </c>
      <c r="S42" cm="1">
        <f t="array" ref="S42">_xlfn.IFS(Raw_Data!T42="High",0.61,Raw_Data!T42="Moderate",0.27,Raw_Data!T42="Low",0.12)</f>
        <v>0.61</v>
      </c>
      <c r="T42" cm="1">
        <f t="array" ref="T42">_xlfn.IFS(Raw_Data!U42="High",0.61,Raw_Data!U42="Moderate",0.27,Raw_Data!U42="Low",0.12)</f>
        <v>0.27</v>
      </c>
      <c r="U42" cm="1">
        <f t="array" ref="U42">_xlfn.IFS(Raw_Data!V42="High",0.61,Raw_Data!V42="Moderate",0.27,Raw_Data!V42="Low",0.12)</f>
        <v>0.27</v>
      </c>
      <c r="V42" cm="1">
        <f t="array" ref="V42">_xlfn.IFS(Raw_Data!W42="High",0.61,Raw_Data!W42="Moderate",0.27,Raw_Data!W42="Low",0.12)</f>
        <v>0.27</v>
      </c>
      <c r="W42" cm="1">
        <f t="array" ref="W42">_xlfn.IFS(Raw_Data!X42="High",0.61,Raw_Data!X42="Moderate",0.27,Raw_Data!X42="Low",0.12)</f>
        <v>0.27</v>
      </c>
      <c r="X42" cm="1">
        <f t="array" ref="X42">_xlfn.IFS(Raw_Data!Y42="High",0.61,Raw_Data!Y42="Moderate",0.27,Raw_Data!Y42="Low",0.12)</f>
        <v>0.27</v>
      </c>
      <c r="Y42" cm="1">
        <f t="array" ref="Y42">_xlfn.IFS(Raw_Data!Z42="High",0.61,Raw_Data!Z42="Moderate",0.27,Raw_Data!Z42="Low",0.12)</f>
        <v>0.27</v>
      </c>
      <c r="Z42" cm="1">
        <f t="array" ref="Z42">_xlfn.IFS(Raw_Data!AA42="High",0.61,Raw_Data!AA42="Moderate",0.27,Raw_Data!AA42="Low",0.12)</f>
        <v>0.61</v>
      </c>
      <c r="AA42" cm="1">
        <f t="array" ref="AA42">_xlfn.IFS(Raw_Data!AB42="High",0.61,Raw_Data!AB42="Moderate",0.27,Raw_Data!AB42="Low",0.12)</f>
        <v>0.61</v>
      </c>
      <c r="AB42" cm="1">
        <f t="array" ref="AB42">_xlfn.IFS(Raw_Data!AC42="High",0.61,Raw_Data!AC42="Moderate",0.27,Raw_Data!AC42="Low",0.12)</f>
        <v>0.27</v>
      </c>
      <c r="AC42" cm="1">
        <f t="array" ref="AC42">_xlfn.IFS(Raw_Data!AD42="High",0.61,Raw_Data!AD42="Moderate",0.27,Raw_Data!AD42="Low",0.12)</f>
        <v>0.61</v>
      </c>
      <c r="AD42" cm="1">
        <f t="array" ref="AD42">_xlfn.IFS(Raw_Data!AE42="High",0.61,Raw_Data!AE42="Moderate",0.27,Raw_Data!AE42="Low",0.12)</f>
        <v>0.27</v>
      </c>
      <c r="AE42" cm="1">
        <f t="array" ref="AE42">_xlfn.IFS(Raw_Data!AF42="High",0.61,Raw_Data!AF42="Moderate",0.27,Raw_Data!AF42="Low",0.12)</f>
        <v>0.27</v>
      </c>
      <c r="AF42" cm="1">
        <f t="array" ref="AF42">_xlfn.IFS(Raw_Data!AG42="High",0.61,Raw_Data!AG42="Moderate",0.27,Raw_Data!AG42="Low",0.12)</f>
        <v>0.27</v>
      </c>
      <c r="AG42" cm="1">
        <f t="array" ref="AG42">_xlfn.IFS(Raw_Data!AH42="High",0.61,Raw_Data!AH42="Moderate",0.27,Raw_Data!AH42="Low",0.12)</f>
        <v>0.27</v>
      </c>
      <c r="AH42" cm="1">
        <f t="array" ref="AH42">_xlfn.IFS(Raw_Data!AI42="High",0.61,Raw_Data!AI42="Moderate",0.27,Raw_Data!AI42="Low",0.12)</f>
        <v>0.27</v>
      </c>
      <c r="AI42" cm="1">
        <f t="array" ref="AI42">_xlfn.IFS(Raw_Data!AJ42="High",0.61,Raw_Data!AJ42="Moderate",0.27,Raw_Data!AJ42="Low",0.12)</f>
        <v>0.27</v>
      </c>
      <c r="AJ42" cm="1">
        <f t="array" ref="AJ42">_xlfn.IFS(Raw_Data!AK42="High",0.61,Raw_Data!AK42="Moderate",0.27,Raw_Data!AK42="Low",0.12)</f>
        <v>0.61</v>
      </c>
      <c r="AK42" cm="1">
        <f t="array" ref="AK42">_xlfn.IFS(Raw_Data!AL42="High",0.61,Raw_Data!AL42="Moderate",0.27,Raw_Data!AL42="Low",0.12)</f>
        <v>0.61</v>
      </c>
      <c r="AL42" cm="1">
        <f t="array" ref="AL42">_xlfn.IFS(Raw_Data!AM42="High",0.61,Raw_Data!AM42="Moderate",0.27,Raw_Data!AM42="Low",0.12)</f>
        <v>0.61</v>
      </c>
      <c r="AM42" cm="1">
        <f t="array" ref="AM42">_xlfn.IFS(Raw_Data!AN42="High",0.61,Raw_Data!AN42="Moderate",0.27,Raw_Data!AN42="Low",0.12)</f>
        <v>0.61</v>
      </c>
      <c r="AN42" cm="1">
        <f t="array" ref="AN42">_xlfn.IFS(Raw_Data!AO42="High",0.61,Raw_Data!AO42="Moderate",0.27,Raw_Data!AO42="Low",0.12)</f>
        <v>0.27</v>
      </c>
      <c r="AO42" cm="1">
        <f t="array" ref="AO42">_xlfn.IFS(Raw_Data!AP42="High",0.61,Raw_Data!AP42="Moderate",0.27,Raw_Data!AP42="Low",0.12)</f>
        <v>0.27</v>
      </c>
      <c r="AP42" cm="1">
        <f t="array" ref="AP42">_xlfn.IFS(Raw_Data!AQ42="High",0.61,Raw_Data!AQ42="Moderate",0.27,Raw_Data!AQ42="Low",0.12)</f>
        <v>0.27</v>
      </c>
      <c r="AQ42" cm="1">
        <f t="array" ref="AQ42">_xlfn.IFS(Raw_Data!AR42="High",0.61,Raw_Data!AR42="Moderate",0.27,Raw_Data!AR42="Low",0.12)</f>
        <v>0.27</v>
      </c>
      <c r="AR42" cm="1">
        <f t="array" ref="AR42">_xlfn.IFS(Raw_Data!AS42="High",0.61,Raw_Data!AS42="Moderate",0.27,Raw_Data!AS42="Low",0.12)</f>
        <v>0.27</v>
      </c>
      <c r="AS42" cm="1">
        <f t="array" ref="AS42">_xlfn.IFS(Raw_Data!AT42="High",0.61,Raw_Data!AT42="Moderate",0.27,Raw_Data!AT42="Low",0.12)</f>
        <v>0.27</v>
      </c>
      <c r="AT42" cm="1">
        <f t="array" ref="AT42">_xlfn.IFS(Raw_Data!AU42="High",0.61,Raw_Data!AU42="Moderate",0.27,Raw_Data!AU42="Low",0.12)</f>
        <v>0.27</v>
      </c>
      <c r="AU42" cm="1">
        <f t="array" ref="AU42">_xlfn.IFS(Raw_Data!AV42="High",0.61,Raw_Data!AV42="Moderate",0.27,Raw_Data!AV42="Low",0.12)</f>
        <v>0.27</v>
      </c>
      <c r="AV42" cm="1">
        <f t="array" ref="AV42">_xlfn.IFS(Raw_Data!AW42="High",0.61,Raw_Data!AW42="Moderate",0.27,Raw_Data!AW42="Low",0.12)</f>
        <v>0.27</v>
      </c>
      <c r="AW42" cm="1">
        <f t="array" ref="AW42">_xlfn.IFS(Raw_Data!AX42="High",0.61,Raw_Data!AX42="Moderate",0.27,Raw_Data!AX42="Low",0.12)</f>
        <v>0.27</v>
      </c>
      <c r="AX42" cm="1">
        <f t="array" ref="AX42">_xlfn.IFS(Raw_Data!AY42="High",0.61,Raw_Data!AY42="Moderate",0.27,Raw_Data!AY42="Low",0.12)</f>
        <v>0.27</v>
      </c>
      <c r="AY42" cm="1">
        <f t="array" ref="AY42">_xlfn.IFS(Raw_Data!AZ42="High",0.61,Raw_Data!AZ42="Moderate",0.27,Raw_Data!AZ42="Low",0.12)</f>
        <v>0.61</v>
      </c>
      <c r="AZ42" cm="1">
        <f t="array" ref="AZ42">_xlfn.IFS(Raw_Data!BA42="High",0.61,Raw_Data!BA42="Moderate",0.27,Raw_Data!BA42="Low",0.12)</f>
        <v>0.61</v>
      </c>
      <c r="BA42" cm="1">
        <f t="array" ref="BA42">_xlfn.IFS(Raw_Data!BB42="High",0.61,Raw_Data!BB42="Moderate",0.27,Raw_Data!BB42="Low",0.12)</f>
        <v>0.61</v>
      </c>
      <c r="BB42" cm="1">
        <f t="array" ref="BB42">_xlfn.IFS(Raw_Data!BC42="High",0.61,Raw_Data!BC42="Moderate",0.27,Raw_Data!BC42="Low",0.12)</f>
        <v>0.61</v>
      </c>
      <c r="BC42" cm="1">
        <f t="array" ref="BC42">_xlfn.IFS(Raw_Data!BD42="High",0.61,Raw_Data!BD42="Moderate",0.27,Raw_Data!BD42="Low",0.12)</f>
        <v>0.27</v>
      </c>
      <c r="BD42" cm="1">
        <f t="array" ref="BD42">_xlfn.IFS(Raw_Data!BE42="High",0.61,Raw_Data!BE42="Moderate",0.27,Raw_Data!BE42="Low",0.12)</f>
        <v>0.27</v>
      </c>
      <c r="BE42" cm="1">
        <f t="array" ref="BE42">_xlfn.IFS(Raw_Data!BF42="High",0.61,Raw_Data!BF42="Moderate",0.27,Raw_Data!BF42="Low",0.12)</f>
        <v>0.27</v>
      </c>
      <c r="BF42" cm="1">
        <f t="array" ref="BF42">_xlfn.IFS(Raw_Data!BG42="High",0.61,Raw_Data!BG42="Moderate",0.27,Raw_Data!BG42="Low",0.12)</f>
        <v>0.27</v>
      </c>
      <c r="BG42" cm="1">
        <f t="array" ref="BG42">_xlfn.IFS(Raw_Data!BH42="High",0.61,Raw_Data!BH42="Moderate",0.27,Raw_Data!BH42="Low",0.12)</f>
        <v>0.27</v>
      </c>
      <c r="BH42" cm="1">
        <f t="array" ref="BH42">_xlfn.IFS(Raw_Data!BI42="High",0.61,Raw_Data!BI42="Moderate",0.27,Raw_Data!BI42="Low",0.12)</f>
        <v>0.27</v>
      </c>
      <c r="BI42" cm="1">
        <f t="array" ref="BI42">_xlfn.IFS(Raw_Data!BJ42="High",0.61,Raw_Data!BJ42="Moderate",0.27,Raw_Data!BJ42="Low",0.12)</f>
        <v>0.27</v>
      </c>
      <c r="BJ42" cm="1">
        <f t="array" ref="BJ42">_xlfn.IFS(Raw_Data!BK42="High",0.61,Raw_Data!BK42="Moderate",0.27,Raw_Data!BK42="Low",0.12)</f>
        <v>0.27</v>
      </c>
      <c r="BK42" cm="1">
        <f t="array" ref="BK42">_xlfn.IFS(Raw_Data!BL42="High",0.61,Raw_Data!BL42="Moderate",0.27,Raw_Data!BL42="Low",0.12)</f>
        <v>0.27</v>
      </c>
      <c r="BL42" cm="1">
        <f t="array" ref="BL42">_xlfn.IFS(Raw_Data!BM42="High",0.61,Raw_Data!BM42="Moderate",0.27,Raw_Data!BM42="Low",0.12)</f>
        <v>0.27</v>
      </c>
      <c r="BM42" cm="1">
        <f t="array" ref="BM42">_xlfn.IFS(Raw_Data!BN42="High",0.61,Raw_Data!BN42="Moderate",0.27,Raw_Data!BN42="Low",0.12)</f>
        <v>0.27</v>
      </c>
      <c r="BN42" cm="1">
        <f t="array" ref="BN42">_xlfn.IFS(Raw_Data!BO42="High",0.61,Raw_Data!BO42="Moderate",0.27,Raw_Data!BO42="Low",0.12)</f>
        <v>0.27</v>
      </c>
      <c r="BO42" cm="1">
        <f t="array" ref="BO42">_xlfn.IFS(Raw_Data!BP42="High",0.61,Raw_Data!BP42="Moderate",0.27,Raw_Data!BP42="Low",0.12)</f>
        <v>0.27</v>
      </c>
      <c r="BP42" cm="1">
        <f t="array" ref="BP42">_xlfn.IFS(Raw_Data!BQ42="High",0.61,Raw_Data!BQ42="Moderate",0.27,Raw_Data!BQ42="Low",0.12)</f>
        <v>0.61</v>
      </c>
      <c r="BQ42" cm="1">
        <f t="array" ref="BQ42">_xlfn.IFS(Raw_Data!BR42="High",0.61,Raw_Data!BR42="Moderate",0.27,Raw_Data!BR42="Low",0.12)</f>
        <v>0.61</v>
      </c>
      <c r="BR42" cm="1">
        <f t="array" ref="BR42">_xlfn.IFS(Raw_Data!BS42="High",0.61,Raw_Data!BS42="Moderate",0.27,Raw_Data!BS42="Low",0.12)</f>
        <v>0.27</v>
      </c>
      <c r="BS42" cm="1">
        <f t="array" ref="BS42">_xlfn.IFS(Raw_Data!BT42="High",0.61,Raw_Data!BT42="Moderate",0.27,Raw_Data!BT42="Low",0.12)</f>
        <v>0.27</v>
      </c>
      <c r="BT42" cm="1">
        <f t="array" ref="BT42">_xlfn.IFS(Raw_Data!BU42="High",0.61,Raw_Data!BU42="Moderate",0.27,Raw_Data!BU42="Low",0.12)</f>
        <v>0.61</v>
      </c>
      <c r="BU42" cm="1">
        <f t="array" ref="BU42">_xlfn.IFS(Raw_Data!BV42="High",0.61,Raw_Data!BV42="Moderate",0.27,Raw_Data!BV42="Low",0.12)</f>
        <v>0.27</v>
      </c>
      <c r="BV42" cm="1">
        <f t="array" ref="BV42">_xlfn.IFS(Raw_Data!BW42="High",0.61,Raw_Data!BW42="Moderate",0.27,Raw_Data!BW42="Low",0.12)</f>
        <v>0.27</v>
      </c>
      <c r="BW42" cm="1">
        <f t="array" ref="BW42">_xlfn.IFS(Raw_Data!BX42="High",0.61,Raw_Data!BX42="Moderate",0.27,Raw_Data!BX42="Low",0.12)</f>
        <v>0.27</v>
      </c>
      <c r="BX42" cm="1">
        <f t="array" ref="BX42">_xlfn.IFS(Raw_Data!BY42="High",0.61,Raw_Data!BY42="Moderate",0.27,Raw_Data!BY42="Low",0.12)</f>
        <v>0.27</v>
      </c>
      <c r="BY42" cm="1">
        <f t="array" ref="BY42">_xlfn.IFS(Raw_Data!BZ42="High",0.61,Raw_Data!BZ42="Moderate",0.27,Raw_Data!BZ42="Low",0.12)</f>
        <v>0.27</v>
      </c>
      <c r="BZ42" cm="1">
        <f t="array" ref="BZ42">_xlfn.IFS(Raw_Data!CA42="High",0.61,Raw_Data!CA42="Moderate",0.27,Raw_Data!CA42="Low",0.12)</f>
        <v>0.27</v>
      </c>
      <c r="CA42" cm="1">
        <f t="array" ref="CA42">_xlfn.IFS(Raw_Data!CB42="High",0.61,Raw_Data!CB42="Moderate",0.27,Raw_Data!CB42="Low",0.12)</f>
        <v>0.27</v>
      </c>
      <c r="CB42" cm="1">
        <f t="array" ref="CB42">_xlfn.IFS(Raw_Data!CC42="High",0.61,Raw_Data!CC42="Moderate",0.27,Raw_Data!CC42="Low",0.12)</f>
        <v>0.27</v>
      </c>
      <c r="CC42" cm="1">
        <f t="array" ref="CC42">_xlfn.IFS(Raw_Data!CD42="High",0.61,Raw_Data!CD42="Moderate",0.27,Raw_Data!CD42="Low",0.12)</f>
        <v>0.61</v>
      </c>
      <c r="CD42" cm="1">
        <f t="array" ref="CD42">_xlfn.IFS(Raw_Data!CE42="High",0.61,Raw_Data!CE42="Moderate",0.27,Raw_Data!CE42="Low",0.12)</f>
        <v>0.61</v>
      </c>
      <c r="CE42" cm="1">
        <f t="array" ref="CE42">_xlfn.IFS(Raw_Data!CF42="High",0.61,Raw_Data!CF42="Moderate",0.27,Raw_Data!CF42="Low",0.12)</f>
        <v>0.61</v>
      </c>
      <c r="CF42" cm="1">
        <f t="array" ref="CF42">_xlfn.IFS(Raw_Data!CG42="High",0.61,Raw_Data!CG42="Moderate",0.27,Raw_Data!CG42="Low",0.12)</f>
        <v>0.27</v>
      </c>
      <c r="CG42" cm="1">
        <f t="array" ref="CG42">_xlfn.IFS(Raw_Data!CH42="High",0.61,Raw_Data!CH42="Moderate",0.27,Raw_Data!CH42="Low",0.12)</f>
        <v>0.27</v>
      </c>
      <c r="CH42" cm="1">
        <f t="array" ref="CH42">_xlfn.IFS(Raw_Data!CI42="High",0.61,Raw_Data!CI42="Moderate",0.27,Raw_Data!CI42="Low",0.12)</f>
        <v>0.61</v>
      </c>
      <c r="CI42" cm="1">
        <f t="array" ref="CI42">_xlfn.IFS(Raw_Data!CJ42="High",0.61,Raw_Data!CJ42="Moderate",0.27,Raw_Data!CJ42="Low",0.12)</f>
        <v>0.61</v>
      </c>
      <c r="CJ42" cm="1">
        <f t="array" ref="CJ42">_xlfn.IFS(Raw_Data!CK42="High",0.61,Raw_Data!CK42="Moderate",0.27,Raw_Data!CK42="Low",0.12)</f>
        <v>0.61</v>
      </c>
      <c r="CK42" cm="1">
        <f t="array" ref="CK42">_xlfn.IFS(Raw_Data!CL42="High",0.61,Raw_Data!CL42="Moderate",0.27,Raw_Data!CL42="Low",0.12)</f>
        <v>0.61</v>
      </c>
      <c r="CL42" cm="1">
        <f t="array" ref="CL42">_xlfn.IFS(Raw_Data!CM42="High",0.61,Raw_Data!CM42="Moderate",0.27,Raw_Data!CM42="Low",0.12)</f>
        <v>0.27</v>
      </c>
      <c r="CM42" cm="1">
        <f t="array" ref="CM42">_xlfn.IFS(Raw_Data!CN42="High",0.61,Raw_Data!CN42="Moderate",0.27,Raw_Data!CN42="Low",0.12)</f>
        <v>0.61</v>
      </c>
      <c r="CN42" cm="1">
        <f t="array" ref="CN42">_xlfn.IFS(Raw_Data!CO42="High",0.61,Raw_Data!CO42="Moderate",0.27,Raw_Data!CO42="Low",0.12)</f>
        <v>0.61</v>
      </c>
      <c r="CO42" cm="1">
        <f t="array" ref="CO42">_xlfn.IFS(Raw_Data!CP42="High",0.61,Raw_Data!CP42="Moderate",0.27,Raw_Data!CP42="Low",0.12)</f>
        <v>0.61</v>
      </c>
      <c r="CP42" cm="1">
        <f t="array" ref="CP42">_xlfn.IFS(Raw_Data!CQ42="High",0.61,Raw_Data!CQ42="Moderate",0.27,Raw_Data!CQ42="Low",0.12)</f>
        <v>0.61</v>
      </c>
      <c r="CQ42" cm="1">
        <f t="array" ref="CQ42">_xlfn.IFS(Raw_Data!CR42="High",0.61,Raw_Data!CR42="Moderate",0.27,Raw_Data!CR42="Low",0.12)</f>
        <v>0.27</v>
      </c>
      <c r="CR42" cm="1">
        <f t="array" ref="CR42">_xlfn.IFS(Raw_Data!CS42="High",0.61,Raw_Data!CS42="Moderate",0.27,Raw_Data!CS42="Low",0.12)</f>
        <v>0.27</v>
      </c>
      <c r="CS42" cm="1">
        <f t="array" ref="CS42">_xlfn.IFS(Raw_Data!CT42="High",0.61,Raw_Data!CT42="Moderate",0.27,Raw_Data!CT42="Low",0.12)</f>
        <v>0.61</v>
      </c>
      <c r="CT42" cm="1">
        <f t="array" ref="CT42">_xlfn.IFS(Raw_Data!CU42="High",0.61,Raw_Data!CU42="Moderate",0.27,Raw_Data!CU42="Low",0.12)</f>
        <v>0.27</v>
      </c>
      <c r="CU42" cm="1">
        <f t="array" ref="CU42">_xlfn.IFS(Raw_Data!CV42="High",0.61,Raw_Data!CV42="Moderate",0.27,Raw_Data!CV42="Low",0.12)</f>
        <v>0.27</v>
      </c>
      <c r="CV42" cm="1">
        <f t="array" ref="CV42">_xlfn.IFS(Raw_Data!CW42="High",0.61,Raw_Data!CW42="Moderate",0.27,Raw_Data!CW42="Low",0.12)</f>
        <v>0.27</v>
      </c>
      <c r="CW42" cm="1">
        <f t="array" ref="CW42">_xlfn.IFS(Raw_Data!CX42="High",0.61,Raw_Data!CX42="Moderate",0.27,Raw_Data!CX42="Low",0.12)</f>
        <v>0.61</v>
      </c>
      <c r="CX42" cm="1">
        <f t="array" ref="CX42">_xlfn.IFS(Raw_Data!CY42="High",0.61,Raw_Data!CY42="Moderate",0.27,Raw_Data!CY42="Low",0.12)</f>
        <v>0.61</v>
      </c>
      <c r="CY42" cm="1">
        <f t="array" ref="CY42">_xlfn.IFS(Raw_Data!CZ42="High",0.61,Raw_Data!CZ42="Moderate",0.27,Raw_Data!CZ42="Low",0.12)</f>
        <v>0.61</v>
      </c>
      <c r="CZ42" cm="1">
        <f t="array" ref="CZ42">_xlfn.IFS(Raw_Data!DA42="High",0.61,Raw_Data!DA42="Moderate",0.27,Raw_Data!DA42="Low",0.12)</f>
        <v>0.61</v>
      </c>
      <c r="DA42" cm="1">
        <f t="array" ref="DA42">_xlfn.IFS(Raw_Data!DB42="High",0.61,Raw_Data!DB42="Moderate",0.27,Raw_Data!DB42="Low",0.12)</f>
        <v>0.27</v>
      </c>
      <c r="DB42" cm="1">
        <f t="array" ref="DB42">_xlfn.IFS(Raw_Data!DC42="High",0.61,Raw_Data!DC42="Moderate",0.27,Raw_Data!DC42="Low",0.12)</f>
        <v>0.27</v>
      </c>
      <c r="DC42" cm="1">
        <f t="array" ref="DC42">_xlfn.IFS(Raw_Data!DD42="High",0.61,Raw_Data!DD42="Moderate",0.27,Raw_Data!DD42="Low",0.12)</f>
        <v>0.61</v>
      </c>
      <c r="DD42" cm="1">
        <f t="array" ref="DD42">_xlfn.IFS(Raw_Data!DE42="High",0.61,Raw_Data!DE42="Moderate",0.27,Raw_Data!DE42="Low",0.12)</f>
        <v>0.61</v>
      </c>
      <c r="DE42" cm="1">
        <f t="array" ref="DE42">_xlfn.IFS(Raw_Data!DF42="High",0.61,Raw_Data!DF42="Moderate",0.27,Raw_Data!DF42="Low",0.12)</f>
        <v>0.61</v>
      </c>
      <c r="DF42" cm="1">
        <f t="array" ref="DF42">_xlfn.IFS(Raw_Data!DG42="High",0.61,Raw_Data!DG42="Moderate",0.27,Raw_Data!DG42="Low",0.12)</f>
        <v>0.27</v>
      </c>
      <c r="DG42" cm="1">
        <f t="array" ref="DG42">_xlfn.IFS(Raw_Data!DH42="High",0.61,Raw_Data!DH42="Moderate",0.27,Raw_Data!DH42="Low",0.12)</f>
        <v>0.27</v>
      </c>
      <c r="DH42" cm="1">
        <f t="array" ref="DH42">_xlfn.IFS(Raw_Data!DI42="High",0.61,Raw_Data!DI42="Moderate",0.27,Raw_Data!DI42="Low",0.12)</f>
        <v>0.61</v>
      </c>
      <c r="DI42" cm="1">
        <f t="array" ref="DI42">_xlfn.IFS(Raw_Data!DJ42="High",0.61,Raw_Data!DJ42="Moderate",0.27,Raw_Data!DJ42="Low",0.12)</f>
        <v>0.27</v>
      </c>
      <c r="DJ42" cm="1">
        <f t="array" ref="DJ42">_xlfn.IFS(Raw_Data!DK42="High",0.61,Raw_Data!DK42="Moderate",0.27,Raw_Data!DK42="Low",0.12)</f>
        <v>0.27</v>
      </c>
      <c r="DK42" cm="1">
        <f t="array" ref="DK42">_xlfn.IFS(Raw_Data!DL42="High",0.61,Raw_Data!DL42="Moderate",0.27,Raw_Data!DL42="Low",0.12)</f>
        <v>0.27</v>
      </c>
      <c r="DL42" cm="1">
        <f t="array" ref="DL42">_xlfn.IFS(Raw_Data!DM42="High",0.61,Raw_Data!DM42="Moderate",0.27,Raw_Data!DM42="Low",0.12)</f>
        <v>0.61</v>
      </c>
      <c r="DM42" cm="1">
        <f t="array" ref="DM42">_xlfn.IFS(Raw_Data!DN42="High",0.61,Raw_Data!DN42="Moderate",0.27,Raw_Data!DN42="Low",0.12)</f>
        <v>0.61</v>
      </c>
      <c r="DN42" cm="1">
        <f t="array" ref="DN42">_xlfn.IFS(Raw_Data!DO42="High",0.61,Raw_Data!DO42="Moderate",0.27,Raw_Data!DO42="Low",0.12)</f>
        <v>0.61</v>
      </c>
      <c r="DO42" cm="1">
        <f t="array" ref="DO42">_xlfn.IFS(Raw_Data!DP42="High",0.61,Raw_Data!DP42="Moderate",0.27,Raw_Data!DP42="Low",0.12)</f>
        <v>0.27</v>
      </c>
      <c r="DP42" cm="1">
        <f t="array" ref="DP42">_xlfn.IFS(Raw_Data!DQ42="High",0.61,Raw_Data!DQ42="Moderate",0.27,Raw_Data!DQ42="Low",0.12)</f>
        <v>0.27</v>
      </c>
      <c r="DQ42" cm="1">
        <f t="array" ref="DQ42">_xlfn.IFS(Raw_Data!DR42="High",0.61,Raw_Data!DR42="Moderate",0.27,Raw_Data!DR42="Low",0.12)</f>
        <v>0.61</v>
      </c>
      <c r="DR42" cm="1">
        <f t="array" ref="DR42">_xlfn.IFS(Raw_Data!DS42="High",0.61,Raw_Data!DS42="Moderate",0.27,Raw_Data!DS42="Low",0.12)</f>
        <v>0.61</v>
      </c>
      <c r="DS42" cm="1">
        <f t="array" ref="DS42">_xlfn.IFS(Raw_Data!DT42="High",0.61,Raw_Data!DT42="Moderate",0.27,Raw_Data!DT42="Low",0.12)</f>
        <v>0.61</v>
      </c>
      <c r="DT42" cm="1">
        <f t="array" ref="DT42">_xlfn.IFS(Raw_Data!DU42="High",0.61,Raw_Data!DU42="Moderate",0.27,Raw_Data!DU42="Low",0.12)</f>
        <v>0.61</v>
      </c>
      <c r="DU42" cm="1">
        <f t="array" ref="DU42">_xlfn.IFS(Raw_Data!DV42="High",0.61,Raw_Data!DV42="Moderate",0.27,Raw_Data!DV42="Low",0.12)</f>
        <v>0.27</v>
      </c>
      <c r="DV42">
        <f t="shared" si="0"/>
        <v>0.40316666666666667</v>
      </c>
    </row>
    <row r="43" spans="1:126" x14ac:dyDescent="0.2">
      <c r="A43" t="s">
        <v>127</v>
      </c>
      <c r="B43" t="str">
        <f>Raw_Data!C43</f>
        <v>Lusaka, Zambia</v>
      </c>
      <c r="C43" t="str">
        <f>Raw_Data!D43</f>
        <v>Advocate</v>
      </c>
      <c r="D43" t="str">
        <f>Raw_Data!E43</f>
        <v>Significantly involved</v>
      </c>
      <c r="E43" t="str">
        <f>Raw_Data!F43</f>
        <v>Extremely involved</v>
      </c>
      <c r="F43" cm="1">
        <f t="array" ref="F43">_xlfn.IFS(Raw_Data!G43="High",0.61,Raw_Data!G43="Moderate",0.27,Raw_Data!G43="Low",0.12)</f>
        <v>0.27</v>
      </c>
      <c r="G43" cm="1">
        <f t="array" ref="G43">_xlfn.IFS(Raw_Data!H43="High",0.61,Raw_Data!H43="Moderate",0.27,Raw_Data!H43="Low",0.12)</f>
        <v>0.61</v>
      </c>
      <c r="H43" cm="1">
        <f t="array" ref="H43">_xlfn.IFS(Raw_Data!I43="High",0.61,Raw_Data!I43="Moderate",0.27,Raw_Data!I43="Low",0.12)</f>
        <v>0.61</v>
      </c>
      <c r="I43" cm="1">
        <f t="array" ref="I43">_xlfn.IFS(Raw_Data!J43="High",0.61,Raw_Data!J43="Moderate",0.27,Raw_Data!J43="Low",0.12)</f>
        <v>0.12</v>
      </c>
      <c r="J43" cm="1">
        <f t="array" ref="J43">_xlfn.IFS(Raw_Data!K43="High",0.61,Raw_Data!K43="Moderate",0.27,Raw_Data!K43="Low",0.12)</f>
        <v>0.12</v>
      </c>
      <c r="K43" cm="1">
        <f t="array" ref="K43">_xlfn.IFS(Raw_Data!L43="High",0.61,Raw_Data!L43="Moderate",0.27,Raw_Data!L43="Low",0.12)</f>
        <v>0.27</v>
      </c>
      <c r="L43" cm="1">
        <f t="array" ref="L43">_xlfn.IFS(Raw_Data!M43="High",0.61,Raw_Data!M43="Moderate",0.27,Raw_Data!M43="Low",0.12)</f>
        <v>0.27</v>
      </c>
      <c r="M43" cm="1">
        <f t="array" ref="M43">_xlfn.IFS(Raw_Data!N43="High",0.61,Raw_Data!N43="Moderate",0.27,Raw_Data!N43="Low",0.12)</f>
        <v>0.27</v>
      </c>
      <c r="N43" cm="1">
        <f t="array" ref="N43">_xlfn.IFS(Raw_Data!O43="High",0.61,Raw_Data!O43="Moderate",0.27,Raw_Data!O43="Low",0.12)</f>
        <v>0.12</v>
      </c>
      <c r="O43" cm="1">
        <f t="array" ref="O43">_xlfn.IFS(Raw_Data!P43="High",0.61,Raw_Data!P43="Moderate",0.27,Raw_Data!P43="Low",0.12)</f>
        <v>0.12</v>
      </c>
      <c r="P43" cm="1">
        <f t="array" ref="P43">_xlfn.IFS(Raw_Data!Q43="High",0.61,Raw_Data!Q43="Moderate",0.27,Raw_Data!Q43="Low",0.12)</f>
        <v>0.61</v>
      </c>
      <c r="Q43" cm="1">
        <f t="array" ref="Q43">_xlfn.IFS(Raw_Data!R43="High",0.61,Raw_Data!R43="Moderate",0.27,Raw_Data!R43="Low",0.12)</f>
        <v>0.61</v>
      </c>
      <c r="R43" cm="1">
        <f t="array" ref="R43">_xlfn.IFS(Raw_Data!S43="High",0.61,Raw_Data!S43="Moderate",0.27,Raw_Data!S43="Low",0.12)</f>
        <v>0.61</v>
      </c>
      <c r="S43" cm="1">
        <f t="array" ref="S43">_xlfn.IFS(Raw_Data!T43="High",0.61,Raw_Data!T43="Moderate",0.27,Raw_Data!T43="Low",0.12)</f>
        <v>0.61</v>
      </c>
      <c r="T43" cm="1">
        <f t="array" ref="T43">_xlfn.IFS(Raw_Data!U43="High",0.61,Raw_Data!U43="Moderate",0.27,Raw_Data!U43="Low",0.12)</f>
        <v>0.12</v>
      </c>
      <c r="U43" cm="1">
        <f t="array" ref="U43">_xlfn.IFS(Raw_Data!V43="High",0.61,Raw_Data!V43="Moderate",0.27,Raw_Data!V43="Low",0.12)</f>
        <v>0.27</v>
      </c>
      <c r="V43" cm="1">
        <f t="array" ref="V43">_xlfn.IFS(Raw_Data!W43="High",0.61,Raw_Data!W43="Moderate",0.27,Raw_Data!W43="Low",0.12)</f>
        <v>0.61</v>
      </c>
      <c r="W43" cm="1">
        <f t="array" ref="W43">_xlfn.IFS(Raw_Data!X43="High",0.61,Raw_Data!X43="Moderate",0.27,Raw_Data!X43="Low",0.12)</f>
        <v>0.61</v>
      </c>
      <c r="X43" cm="1">
        <f t="array" ref="X43">_xlfn.IFS(Raw_Data!Y43="High",0.61,Raw_Data!Y43="Moderate",0.27,Raw_Data!Y43="Low",0.12)</f>
        <v>0.27</v>
      </c>
      <c r="Y43" cm="1">
        <f t="array" ref="Y43">_xlfn.IFS(Raw_Data!Z43="High",0.61,Raw_Data!Z43="Moderate",0.27,Raw_Data!Z43="Low",0.12)</f>
        <v>0.12</v>
      </c>
      <c r="Z43" cm="1">
        <f t="array" ref="Z43">_xlfn.IFS(Raw_Data!AA43="High",0.61,Raw_Data!AA43="Moderate",0.27,Raw_Data!AA43="Low",0.12)</f>
        <v>0.27</v>
      </c>
      <c r="AA43" cm="1">
        <f t="array" ref="AA43">_xlfn.IFS(Raw_Data!AB43="High",0.61,Raw_Data!AB43="Moderate",0.27,Raw_Data!AB43="Low",0.12)</f>
        <v>0.61</v>
      </c>
      <c r="AB43" cm="1">
        <f t="array" ref="AB43">_xlfn.IFS(Raw_Data!AC43="High",0.61,Raw_Data!AC43="Moderate",0.27,Raw_Data!AC43="Low",0.12)</f>
        <v>0.61</v>
      </c>
      <c r="AC43" cm="1">
        <f t="array" ref="AC43">_xlfn.IFS(Raw_Data!AD43="High",0.61,Raw_Data!AD43="Moderate",0.27,Raw_Data!AD43="Low",0.12)</f>
        <v>0.27</v>
      </c>
      <c r="AD43" cm="1">
        <f t="array" ref="AD43">_xlfn.IFS(Raw_Data!AE43="High",0.61,Raw_Data!AE43="Moderate",0.27,Raw_Data!AE43="Low",0.12)</f>
        <v>0.61</v>
      </c>
      <c r="AE43" cm="1">
        <f t="array" ref="AE43">_xlfn.IFS(Raw_Data!AF43="High",0.61,Raw_Data!AF43="Moderate",0.27,Raw_Data!AF43="Low",0.12)</f>
        <v>0.61</v>
      </c>
      <c r="AF43" cm="1">
        <f t="array" ref="AF43">_xlfn.IFS(Raw_Data!AG43="High",0.61,Raw_Data!AG43="Moderate",0.27,Raw_Data!AG43="Low",0.12)</f>
        <v>0.61</v>
      </c>
      <c r="AG43" cm="1">
        <f t="array" ref="AG43">_xlfn.IFS(Raw_Data!AH43="High",0.61,Raw_Data!AH43="Moderate",0.27,Raw_Data!AH43="Low",0.12)</f>
        <v>0.61</v>
      </c>
      <c r="AH43" cm="1">
        <f t="array" ref="AH43">_xlfn.IFS(Raw_Data!AI43="High",0.61,Raw_Data!AI43="Moderate",0.27,Raw_Data!AI43="Low",0.12)</f>
        <v>0.61</v>
      </c>
      <c r="AI43" cm="1">
        <f t="array" ref="AI43">_xlfn.IFS(Raw_Data!AJ43="High",0.61,Raw_Data!AJ43="Moderate",0.27,Raw_Data!AJ43="Low",0.12)</f>
        <v>0.27</v>
      </c>
      <c r="AJ43" cm="1">
        <f t="array" ref="AJ43">_xlfn.IFS(Raw_Data!AK43="High",0.61,Raw_Data!AK43="Moderate",0.27,Raw_Data!AK43="Low",0.12)</f>
        <v>0.61</v>
      </c>
      <c r="AK43" cm="1">
        <f t="array" ref="AK43">_xlfn.IFS(Raw_Data!AL43="High",0.61,Raw_Data!AL43="Moderate",0.27,Raw_Data!AL43="Low",0.12)</f>
        <v>0.61</v>
      </c>
      <c r="AL43" cm="1">
        <f t="array" ref="AL43">_xlfn.IFS(Raw_Data!AM43="High",0.61,Raw_Data!AM43="Moderate",0.27,Raw_Data!AM43="Low",0.12)</f>
        <v>0.61</v>
      </c>
      <c r="AM43" cm="1">
        <f t="array" ref="AM43">_xlfn.IFS(Raw_Data!AN43="High",0.61,Raw_Data!AN43="Moderate",0.27,Raw_Data!AN43="Low",0.12)</f>
        <v>0.61</v>
      </c>
      <c r="AN43" cm="1">
        <f t="array" ref="AN43">_xlfn.IFS(Raw_Data!AO43="High",0.61,Raw_Data!AO43="Moderate",0.27,Raw_Data!AO43="Low",0.12)</f>
        <v>0.12</v>
      </c>
      <c r="AO43" cm="1">
        <f t="array" ref="AO43">_xlfn.IFS(Raw_Data!AP43="High",0.61,Raw_Data!AP43="Moderate",0.27,Raw_Data!AP43="Low",0.12)</f>
        <v>0.61</v>
      </c>
      <c r="AP43" cm="1">
        <f t="array" ref="AP43">_xlfn.IFS(Raw_Data!AQ43="High",0.61,Raw_Data!AQ43="Moderate",0.27,Raw_Data!AQ43="Low",0.12)</f>
        <v>0.61</v>
      </c>
      <c r="AQ43" cm="1">
        <f t="array" ref="AQ43">_xlfn.IFS(Raw_Data!AR43="High",0.61,Raw_Data!AR43="Moderate",0.27,Raw_Data!AR43="Low",0.12)</f>
        <v>0.61</v>
      </c>
      <c r="AR43" cm="1">
        <f t="array" ref="AR43">_xlfn.IFS(Raw_Data!AS43="High",0.61,Raw_Data!AS43="Moderate",0.27,Raw_Data!AS43="Low",0.12)</f>
        <v>0.61</v>
      </c>
      <c r="AS43" cm="1">
        <f t="array" ref="AS43">_xlfn.IFS(Raw_Data!AT43="High",0.61,Raw_Data!AT43="Moderate",0.27,Raw_Data!AT43="Low",0.12)</f>
        <v>0.12</v>
      </c>
      <c r="AT43" cm="1">
        <f t="array" ref="AT43">_xlfn.IFS(Raw_Data!AU43="High",0.61,Raw_Data!AU43="Moderate",0.27,Raw_Data!AU43="Low",0.12)</f>
        <v>0.61</v>
      </c>
      <c r="AU43" cm="1">
        <f t="array" ref="AU43">_xlfn.IFS(Raw_Data!AV43="High",0.61,Raw_Data!AV43="Moderate",0.27,Raw_Data!AV43="Low",0.12)</f>
        <v>0.61</v>
      </c>
      <c r="AV43" cm="1">
        <f t="array" ref="AV43">_xlfn.IFS(Raw_Data!AW43="High",0.61,Raw_Data!AW43="Moderate",0.27,Raw_Data!AW43="Low",0.12)</f>
        <v>0.61</v>
      </c>
      <c r="AW43" cm="1">
        <f t="array" ref="AW43">_xlfn.IFS(Raw_Data!AX43="High",0.61,Raw_Data!AX43="Moderate",0.27,Raw_Data!AX43="Low",0.12)</f>
        <v>0.61</v>
      </c>
      <c r="AX43" cm="1">
        <f t="array" ref="AX43">_xlfn.IFS(Raw_Data!AY43="High",0.61,Raw_Data!AY43="Moderate",0.27,Raw_Data!AY43="Low",0.12)</f>
        <v>0.12</v>
      </c>
      <c r="AY43" cm="1">
        <f t="array" ref="AY43">_xlfn.IFS(Raw_Data!AZ43="High",0.61,Raw_Data!AZ43="Moderate",0.27,Raw_Data!AZ43="Low",0.12)</f>
        <v>0.61</v>
      </c>
      <c r="AZ43" cm="1">
        <f t="array" ref="AZ43">_xlfn.IFS(Raw_Data!BA43="High",0.61,Raw_Data!BA43="Moderate",0.27,Raw_Data!BA43="Low",0.12)</f>
        <v>0.61</v>
      </c>
      <c r="BA43" cm="1">
        <f t="array" ref="BA43">_xlfn.IFS(Raw_Data!BB43="High",0.61,Raw_Data!BB43="Moderate",0.27,Raw_Data!BB43="Low",0.12)</f>
        <v>0.61</v>
      </c>
      <c r="BB43" cm="1">
        <f t="array" ref="BB43">_xlfn.IFS(Raw_Data!BC43="High",0.61,Raw_Data!BC43="Moderate",0.27,Raw_Data!BC43="Low",0.12)</f>
        <v>0.61</v>
      </c>
      <c r="BC43" cm="1">
        <f t="array" ref="BC43">_xlfn.IFS(Raw_Data!BD43="High",0.61,Raw_Data!BD43="Moderate",0.27,Raw_Data!BD43="Low",0.12)</f>
        <v>0.12</v>
      </c>
      <c r="BD43" cm="1">
        <f t="array" ref="BD43">_xlfn.IFS(Raw_Data!BE43="High",0.61,Raw_Data!BE43="Moderate",0.27,Raw_Data!BE43="Low",0.12)</f>
        <v>0.27</v>
      </c>
      <c r="BE43" cm="1">
        <f t="array" ref="BE43">_xlfn.IFS(Raw_Data!BF43="High",0.61,Raw_Data!BF43="Moderate",0.27,Raw_Data!BF43="Low",0.12)</f>
        <v>0.61</v>
      </c>
      <c r="BF43" cm="1">
        <f t="array" ref="BF43">_xlfn.IFS(Raw_Data!BG43="High",0.61,Raw_Data!BG43="Moderate",0.27,Raw_Data!BG43="Low",0.12)</f>
        <v>0.61</v>
      </c>
      <c r="BG43" cm="1">
        <f t="array" ref="BG43">_xlfn.IFS(Raw_Data!BH43="High",0.61,Raw_Data!BH43="Moderate",0.27,Raw_Data!BH43="Low",0.12)</f>
        <v>0.61</v>
      </c>
      <c r="BH43" cm="1">
        <f t="array" ref="BH43">_xlfn.IFS(Raw_Data!BI43="High",0.61,Raw_Data!BI43="Moderate",0.27,Raw_Data!BI43="Low",0.12)</f>
        <v>0.12</v>
      </c>
      <c r="BI43" cm="1">
        <f t="array" ref="BI43">_xlfn.IFS(Raw_Data!BJ43="High",0.61,Raw_Data!BJ43="Moderate",0.27,Raw_Data!BJ43="Low",0.12)</f>
        <v>0.61</v>
      </c>
      <c r="BJ43" cm="1">
        <f t="array" ref="BJ43">_xlfn.IFS(Raw_Data!BK43="High",0.61,Raw_Data!BK43="Moderate",0.27,Raw_Data!BK43="Low",0.12)</f>
        <v>0.61</v>
      </c>
      <c r="BK43" cm="1">
        <f t="array" ref="BK43">_xlfn.IFS(Raw_Data!BL43="High",0.61,Raw_Data!BL43="Moderate",0.27,Raw_Data!BL43="Low",0.12)</f>
        <v>0.61</v>
      </c>
      <c r="BL43" cm="1">
        <f t="array" ref="BL43">_xlfn.IFS(Raw_Data!BM43="High",0.61,Raw_Data!BM43="Moderate",0.27,Raw_Data!BM43="Low",0.12)</f>
        <v>0.61</v>
      </c>
      <c r="BM43" cm="1">
        <f t="array" ref="BM43">_xlfn.IFS(Raw_Data!BN43="High",0.61,Raw_Data!BN43="Moderate",0.27,Raw_Data!BN43="Low",0.12)</f>
        <v>0.12</v>
      </c>
      <c r="BN43" cm="1">
        <f t="array" ref="BN43">_xlfn.IFS(Raw_Data!BO43="High",0.61,Raw_Data!BO43="Moderate",0.27,Raw_Data!BO43="Low",0.12)</f>
        <v>0.61</v>
      </c>
      <c r="BO43" cm="1">
        <f t="array" ref="BO43">_xlfn.IFS(Raw_Data!BP43="High",0.61,Raw_Data!BP43="Moderate",0.27,Raw_Data!BP43="Low",0.12)</f>
        <v>0.61</v>
      </c>
      <c r="BP43" cm="1">
        <f t="array" ref="BP43">_xlfn.IFS(Raw_Data!BQ43="High",0.61,Raw_Data!BQ43="Moderate",0.27,Raw_Data!BQ43="Low",0.12)</f>
        <v>0.61</v>
      </c>
      <c r="BQ43" cm="1">
        <f t="array" ref="BQ43">_xlfn.IFS(Raw_Data!BR43="High",0.61,Raw_Data!BR43="Moderate",0.27,Raw_Data!BR43="Low",0.12)</f>
        <v>0.61</v>
      </c>
      <c r="BR43" cm="1">
        <f t="array" ref="BR43">_xlfn.IFS(Raw_Data!BS43="High",0.61,Raw_Data!BS43="Moderate",0.27,Raw_Data!BS43="Low",0.12)</f>
        <v>0.27</v>
      </c>
      <c r="BS43" cm="1">
        <f t="array" ref="BS43">_xlfn.IFS(Raw_Data!BT43="High",0.61,Raw_Data!BT43="Moderate",0.27,Raw_Data!BT43="Low",0.12)</f>
        <v>0.61</v>
      </c>
      <c r="BT43" cm="1">
        <f t="array" ref="BT43">_xlfn.IFS(Raw_Data!BU43="High",0.61,Raw_Data!BU43="Moderate",0.27,Raw_Data!BU43="Low",0.12)</f>
        <v>0.61</v>
      </c>
      <c r="BU43" cm="1">
        <f t="array" ref="BU43">_xlfn.IFS(Raw_Data!BV43="High",0.61,Raw_Data!BV43="Moderate",0.27,Raw_Data!BV43="Low",0.12)</f>
        <v>0.61</v>
      </c>
      <c r="BV43" cm="1">
        <f t="array" ref="BV43">_xlfn.IFS(Raw_Data!BW43="High",0.61,Raw_Data!BW43="Moderate",0.27,Raw_Data!BW43="Low",0.12)</f>
        <v>0.61</v>
      </c>
      <c r="BW43" cm="1">
        <f t="array" ref="BW43">_xlfn.IFS(Raw_Data!BX43="High",0.61,Raw_Data!BX43="Moderate",0.27,Raw_Data!BX43="Low",0.12)</f>
        <v>0.27</v>
      </c>
      <c r="BX43" cm="1">
        <f t="array" ref="BX43">_xlfn.IFS(Raw_Data!BY43="High",0.61,Raw_Data!BY43="Moderate",0.27,Raw_Data!BY43="Low",0.12)</f>
        <v>0.61</v>
      </c>
      <c r="BY43" cm="1">
        <f t="array" ref="BY43">_xlfn.IFS(Raw_Data!BZ43="High",0.61,Raw_Data!BZ43="Moderate",0.27,Raw_Data!BZ43="Low",0.12)</f>
        <v>0.61</v>
      </c>
      <c r="BZ43" cm="1">
        <f t="array" ref="BZ43">_xlfn.IFS(Raw_Data!CA43="High",0.61,Raw_Data!CA43="Moderate",0.27,Raw_Data!CA43="Low",0.12)</f>
        <v>0.61</v>
      </c>
      <c r="CA43" cm="1">
        <f t="array" ref="CA43">_xlfn.IFS(Raw_Data!CB43="High",0.61,Raw_Data!CB43="Moderate",0.27,Raw_Data!CB43="Low",0.12)</f>
        <v>0.61</v>
      </c>
      <c r="CB43" cm="1">
        <f t="array" ref="CB43">_xlfn.IFS(Raw_Data!CC43="High",0.61,Raw_Data!CC43="Moderate",0.27,Raw_Data!CC43="Low",0.12)</f>
        <v>0.27</v>
      </c>
      <c r="CC43" cm="1">
        <f t="array" ref="CC43">_xlfn.IFS(Raw_Data!CD43="High",0.61,Raw_Data!CD43="Moderate",0.27,Raw_Data!CD43="Low",0.12)</f>
        <v>0.61</v>
      </c>
      <c r="CD43" cm="1">
        <f t="array" ref="CD43">_xlfn.IFS(Raw_Data!CE43="High",0.61,Raw_Data!CE43="Moderate",0.27,Raw_Data!CE43="Low",0.12)</f>
        <v>0.61</v>
      </c>
      <c r="CE43" cm="1">
        <f t="array" ref="CE43">_xlfn.IFS(Raw_Data!CF43="High",0.61,Raw_Data!CF43="Moderate",0.27,Raw_Data!CF43="Low",0.12)</f>
        <v>0.61</v>
      </c>
      <c r="CF43" cm="1">
        <f t="array" ref="CF43">_xlfn.IFS(Raw_Data!CG43="High",0.61,Raw_Data!CG43="Moderate",0.27,Raw_Data!CG43="Low",0.12)</f>
        <v>0.61</v>
      </c>
      <c r="CG43" cm="1">
        <f t="array" ref="CG43">_xlfn.IFS(Raw_Data!CH43="High",0.61,Raw_Data!CH43="Moderate",0.27,Raw_Data!CH43="Low",0.12)</f>
        <v>0.12</v>
      </c>
      <c r="CH43" cm="1">
        <f t="array" ref="CH43">_xlfn.IFS(Raw_Data!CI43="High",0.61,Raw_Data!CI43="Moderate",0.27,Raw_Data!CI43="Low",0.12)</f>
        <v>0.61</v>
      </c>
      <c r="CI43" cm="1">
        <f t="array" ref="CI43">_xlfn.IFS(Raw_Data!CJ43="High",0.61,Raw_Data!CJ43="Moderate",0.27,Raw_Data!CJ43="Low",0.12)</f>
        <v>0.61</v>
      </c>
      <c r="CJ43" cm="1">
        <f t="array" ref="CJ43">_xlfn.IFS(Raw_Data!CK43="High",0.61,Raw_Data!CK43="Moderate",0.27,Raw_Data!CK43="Low",0.12)</f>
        <v>0.61</v>
      </c>
      <c r="CK43" cm="1">
        <f t="array" ref="CK43">_xlfn.IFS(Raw_Data!CL43="High",0.61,Raw_Data!CL43="Moderate",0.27,Raw_Data!CL43="Low",0.12)</f>
        <v>0.61</v>
      </c>
      <c r="CL43" cm="1">
        <f t="array" ref="CL43">_xlfn.IFS(Raw_Data!CM43="High",0.61,Raw_Data!CM43="Moderate",0.27,Raw_Data!CM43="Low",0.12)</f>
        <v>0.27</v>
      </c>
      <c r="CM43" cm="1">
        <f t="array" ref="CM43">_xlfn.IFS(Raw_Data!CN43="High",0.61,Raw_Data!CN43="Moderate",0.27,Raw_Data!CN43="Low",0.12)</f>
        <v>0.61</v>
      </c>
      <c r="CN43" cm="1">
        <f t="array" ref="CN43">_xlfn.IFS(Raw_Data!CO43="High",0.61,Raw_Data!CO43="Moderate",0.27,Raw_Data!CO43="Low",0.12)</f>
        <v>0.61</v>
      </c>
      <c r="CO43" cm="1">
        <f t="array" ref="CO43">_xlfn.IFS(Raw_Data!CP43="High",0.61,Raw_Data!CP43="Moderate",0.27,Raw_Data!CP43="Low",0.12)</f>
        <v>0.61</v>
      </c>
      <c r="CP43" cm="1">
        <f t="array" ref="CP43">_xlfn.IFS(Raw_Data!CQ43="High",0.61,Raw_Data!CQ43="Moderate",0.27,Raw_Data!CQ43="Low",0.12)</f>
        <v>0.61</v>
      </c>
      <c r="CQ43" cm="1">
        <f t="array" ref="CQ43">_xlfn.IFS(Raw_Data!CR43="High",0.61,Raw_Data!CR43="Moderate",0.27,Raw_Data!CR43="Low",0.12)</f>
        <v>0.12</v>
      </c>
      <c r="CR43" cm="1">
        <f t="array" ref="CR43">_xlfn.IFS(Raw_Data!CS43="High",0.61,Raw_Data!CS43="Moderate",0.27,Raw_Data!CS43="Low",0.12)</f>
        <v>0.61</v>
      </c>
      <c r="CS43" cm="1">
        <f t="array" ref="CS43">_xlfn.IFS(Raw_Data!CT43="High",0.61,Raw_Data!CT43="Moderate",0.27,Raw_Data!CT43="Low",0.12)</f>
        <v>0.61</v>
      </c>
      <c r="CT43" cm="1">
        <f t="array" ref="CT43">_xlfn.IFS(Raw_Data!CU43="High",0.61,Raw_Data!CU43="Moderate",0.27,Raw_Data!CU43="Low",0.12)</f>
        <v>0.61</v>
      </c>
      <c r="CU43" cm="1">
        <f t="array" ref="CU43">_xlfn.IFS(Raw_Data!CV43="High",0.61,Raw_Data!CV43="Moderate",0.27,Raw_Data!CV43="Low",0.12)</f>
        <v>0.61</v>
      </c>
      <c r="CV43" cm="1">
        <f t="array" ref="CV43">_xlfn.IFS(Raw_Data!CW43="High",0.61,Raw_Data!CW43="Moderate",0.27,Raw_Data!CW43="Low",0.12)</f>
        <v>0.27</v>
      </c>
      <c r="CW43" cm="1">
        <f t="array" ref="CW43">_xlfn.IFS(Raw_Data!CX43="High",0.61,Raw_Data!CX43="Moderate",0.27,Raw_Data!CX43="Low",0.12)</f>
        <v>0.61</v>
      </c>
      <c r="CX43" cm="1">
        <f t="array" ref="CX43">_xlfn.IFS(Raw_Data!CY43="High",0.61,Raw_Data!CY43="Moderate",0.27,Raw_Data!CY43="Low",0.12)</f>
        <v>0.61</v>
      </c>
      <c r="CY43" cm="1">
        <f t="array" ref="CY43">_xlfn.IFS(Raw_Data!CZ43="High",0.61,Raw_Data!CZ43="Moderate",0.27,Raw_Data!CZ43="Low",0.12)</f>
        <v>0.61</v>
      </c>
      <c r="CZ43" cm="1">
        <f t="array" ref="CZ43">_xlfn.IFS(Raw_Data!DA43="High",0.61,Raw_Data!DA43="Moderate",0.27,Raw_Data!DA43="Low",0.12)</f>
        <v>0.61</v>
      </c>
      <c r="DA43" cm="1">
        <f t="array" ref="DA43">_xlfn.IFS(Raw_Data!DB43="High",0.61,Raw_Data!DB43="Moderate",0.27,Raw_Data!DB43="Low",0.12)</f>
        <v>0.27</v>
      </c>
      <c r="DB43" cm="1">
        <f t="array" ref="DB43">_xlfn.IFS(Raw_Data!DC43="High",0.61,Raw_Data!DC43="Moderate",0.27,Raw_Data!DC43="Low",0.12)</f>
        <v>0.61</v>
      </c>
      <c r="DC43" cm="1">
        <f t="array" ref="DC43">_xlfn.IFS(Raw_Data!DD43="High",0.61,Raw_Data!DD43="Moderate",0.27,Raw_Data!DD43="Low",0.12)</f>
        <v>0.61</v>
      </c>
      <c r="DD43" cm="1">
        <f t="array" ref="DD43">_xlfn.IFS(Raw_Data!DE43="High",0.61,Raw_Data!DE43="Moderate",0.27,Raw_Data!DE43="Low",0.12)</f>
        <v>0.61</v>
      </c>
      <c r="DE43" cm="1">
        <f t="array" ref="DE43">_xlfn.IFS(Raw_Data!DF43="High",0.61,Raw_Data!DF43="Moderate",0.27,Raw_Data!DF43="Low",0.12)</f>
        <v>0.61</v>
      </c>
      <c r="DF43" cm="1">
        <f t="array" ref="DF43">_xlfn.IFS(Raw_Data!DG43="High",0.61,Raw_Data!DG43="Moderate",0.27,Raw_Data!DG43="Low",0.12)</f>
        <v>0.61</v>
      </c>
      <c r="DG43" cm="1">
        <f t="array" ref="DG43">_xlfn.IFS(Raw_Data!DH43="High",0.61,Raw_Data!DH43="Moderate",0.27,Raw_Data!DH43="Low",0.12)</f>
        <v>0.61</v>
      </c>
      <c r="DH43" cm="1">
        <f t="array" ref="DH43">_xlfn.IFS(Raw_Data!DI43="High",0.61,Raw_Data!DI43="Moderate",0.27,Raw_Data!DI43="Low",0.12)</f>
        <v>0.61</v>
      </c>
      <c r="DI43" cm="1">
        <f t="array" ref="DI43">_xlfn.IFS(Raw_Data!DJ43="High",0.61,Raw_Data!DJ43="Moderate",0.27,Raw_Data!DJ43="Low",0.12)</f>
        <v>0.61</v>
      </c>
      <c r="DJ43" cm="1">
        <f t="array" ref="DJ43">_xlfn.IFS(Raw_Data!DK43="High",0.61,Raw_Data!DK43="Moderate",0.27,Raw_Data!DK43="Low",0.12)</f>
        <v>0.61</v>
      </c>
      <c r="DK43" cm="1">
        <f t="array" ref="DK43">_xlfn.IFS(Raw_Data!DL43="High",0.61,Raw_Data!DL43="Moderate",0.27,Raw_Data!DL43="Low",0.12)</f>
        <v>0.12</v>
      </c>
      <c r="DL43" cm="1">
        <f t="array" ref="DL43">_xlfn.IFS(Raw_Data!DM43="High",0.61,Raw_Data!DM43="Moderate",0.27,Raw_Data!DM43="Low",0.12)</f>
        <v>0.61</v>
      </c>
      <c r="DM43" cm="1">
        <f t="array" ref="DM43">_xlfn.IFS(Raw_Data!DN43="High",0.61,Raw_Data!DN43="Moderate",0.27,Raw_Data!DN43="Low",0.12)</f>
        <v>0.61</v>
      </c>
      <c r="DN43" cm="1">
        <f t="array" ref="DN43">_xlfn.IFS(Raw_Data!DO43="High",0.61,Raw_Data!DO43="Moderate",0.27,Raw_Data!DO43="Low",0.12)</f>
        <v>0.61</v>
      </c>
      <c r="DO43" cm="1">
        <f t="array" ref="DO43">_xlfn.IFS(Raw_Data!DP43="High",0.61,Raw_Data!DP43="Moderate",0.27,Raw_Data!DP43="Low",0.12)</f>
        <v>0.61</v>
      </c>
      <c r="DP43" cm="1">
        <f t="array" ref="DP43">_xlfn.IFS(Raw_Data!DQ43="High",0.61,Raw_Data!DQ43="Moderate",0.27,Raw_Data!DQ43="Low",0.12)</f>
        <v>0.12</v>
      </c>
      <c r="DQ43" cm="1">
        <f t="array" ref="DQ43">_xlfn.IFS(Raw_Data!DR43="High",0.61,Raw_Data!DR43="Moderate",0.27,Raw_Data!DR43="Low",0.12)</f>
        <v>0.61</v>
      </c>
      <c r="DR43" cm="1">
        <f t="array" ref="DR43">_xlfn.IFS(Raw_Data!DS43="High",0.61,Raw_Data!DS43="Moderate",0.27,Raw_Data!DS43="Low",0.12)</f>
        <v>0.61</v>
      </c>
      <c r="DS43" cm="1">
        <f t="array" ref="DS43">_xlfn.IFS(Raw_Data!DT43="High",0.61,Raw_Data!DT43="Moderate",0.27,Raw_Data!DT43="Low",0.12)</f>
        <v>0.61</v>
      </c>
      <c r="DT43" cm="1">
        <f t="array" ref="DT43">_xlfn.IFS(Raw_Data!DU43="High",0.61,Raw_Data!DU43="Moderate",0.27,Raw_Data!DU43="Low",0.12)</f>
        <v>0.61</v>
      </c>
      <c r="DU43" cm="1">
        <f t="array" ref="DU43">_xlfn.IFS(Raw_Data!DV43="High",0.61,Raw_Data!DV43="Moderate",0.27,Raw_Data!DV43="Low",0.12)</f>
        <v>0.12</v>
      </c>
      <c r="DV43">
        <f t="shared" si="0"/>
        <v>0.49524999999999969</v>
      </c>
    </row>
    <row r="44" spans="1:126" x14ac:dyDescent="0.2">
      <c r="A44" t="s">
        <v>127</v>
      </c>
      <c r="B44" t="str">
        <f>Raw_Data!C44</f>
        <v>MADAGASCAR</v>
      </c>
      <c r="C44" t="str">
        <f>Raw_Data!D44</f>
        <v>Implementer</v>
      </c>
      <c r="D44" t="str">
        <f>Raw_Data!E44</f>
        <v>Somewhat involved</v>
      </c>
      <c r="E44" t="str">
        <f>Raw_Data!F44</f>
        <v>Somewhat involved</v>
      </c>
      <c r="F44" cm="1">
        <f t="array" ref="F44">_xlfn.IFS(Raw_Data!G44="High",0.61,Raw_Data!G44="Moderate",0.27,Raw_Data!G44="Low",0.12)</f>
        <v>0.61</v>
      </c>
      <c r="G44" cm="1">
        <f t="array" ref="G44">_xlfn.IFS(Raw_Data!H44="High",0.61,Raw_Data!H44="Moderate",0.27,Raw_Data!H44="Low",0.12)</f>
        <v>0.61</v>
      </c>
      <c r="H44" cm="1">
        <f t="array" ref="H44">_xlfn.IFS(Raw_Data!I44="High",0.61,Raw_Data!I44="Moderate",0.27,Raw_Data!I44="Low",0.12)</f>
        <v>0.27</v>
      </c>
      <c r="I44" cm="1">
        <f t="array" ref="I44">_xlfn.IFS(Raw_Data!J44="High",0.61,Raw_Data!J44="Moderate",0.27,Raw_Data!J44="Low",0.12)</f>
        <v>0.27</v>
      </c>
      <c r="J44" cm="1">
        <f t="array" ref="J44">_xlfn.IFS(Raw_Data!K44="High",0.61,Raw_Data!K44="Moderate",0.27,Raw_Data!K44="Low",0.12)</f>
        <v>0.27</v>
      </c>
      <c r="K44" cm="1">
        <f t="array" ref="K44">_xlfn.IFS(Raw_Data!L44="High",0.61,Raw_Data!L44="Moderate",0.27,Raw_Data!L44="Low",0.12)</f>
        <v>0.61</v>
      </c>
      <c r="L44" cm="1">
        <f t="array" ref="L44">_xlfn.IFS(Raw_Data!M44="High",0.61,Raw_Data!M44="Moderate",0.27,Raw_Data!M44="Low",0.12)</f>
        <v>0.61</v>
      </c>
      <c r="M44" cm="1">
        <f t="array" ref="M44">_xlfn.IFS(Raw_Data!N44="High",0.61,Raw_Data!N44="Moderate",0.27,Raw_Data!N44="Low",0.12)</f>
        <v>0.27</v>
      </c>
      <c r="N44" cm="1">
        <f t="array" ref="N44">_xlfn.IFS(Raw_Data!O44="High",0.61,Raw_Data!O44="Moderate",0.27,Raw_Data!O44="Low",0.12)</f>
        <v>0.27</v>
      </c>
      <c r="O44" cm="1">
        <f t="array" ref="O44">_xlfn.IFS(Raw_Data!P44="High",0.61,Raw_Data!P44="Moderate",0.27,Raw_Data!P44="Low",0.12)</f>
        <v>0.27</v>
      </c>
      <c r="P44" cm="1">
        <f t="array" ref="P44">_xlfn.IFS(Raw_Data!Q44="High",0.61,Raw_Data!Q44="Moderate",0.27,Raw_Data!Q44="Low",0.12)</f>
        <v>0.61</v>
      </c>
      <c r="Q44" cm="1">
        <f t="array" ref="Q44">_xlfn.IFS(Raw_Data!R44="High",0.61,Raw_Data!R44="Moderate",0.27,Raw_Data!R44="Low",0.12)</f>
        <v>0.61</v>
      </c>
      <c r="R44" cm="1">
        <f t="array" ref="R44">_xlfn.IFS(Raw_Data!S44="High",0.61,Raw_Data!S44="Moderate",0.27,Raw_Data!S44="Low",0.12)</f>
        <v>0.61</v>
      </c>
      <c r="S44" cm="1">
        <f t="array" ref="S44">_xlfn.IFS(Raw_Data!T44="High",0.61,Raw_Data!T44="Moderate",0.27,Raw_Data!T44="Low",0.12)</f>
        <v>0.61</v>
      </c>
      <c r="T44" cm="1">
        <f t="array" ref="T44">_xlfn.IFS(Raw_Data!U44="High",0.61,Raw_Data!U44="Moderate",0.27,Raw_Data!U44="Low",0.12)</f>
        <v>0.12</v>
      </c>
      <c r="U44" cm="1">
        <f t="array" ref="U44">_xlfn.IFS(Raw_Data!V44="High",0.61,Raw_Data!V44="Moderate",0.27,Raw_Data!V44="Low",0.12)</f>
        <v>0.61</v>
      </c>
      <c r="V44" cm="1">
        <f t="array" ref="V44">_xlfn.IFS(Raw_Data!W44="High",0.61,Raw_Data!W44="Moderate",0.27,Raw_Data!W44="Low",0.12)</f>
        <v>0.61</v>
      </c>
      <c r="W44" cm="1">
        <f t="array" ref="W44">_xlfn.IFS(Raw_Data!X44="High",0.61,Raw_Data!X44="Moderate",0.27,Raw_Data!X44="Low",0.12)</f>
        <v>0.61</v>
      </c>
      <c r="X44" cm="1">
        <f t="array" ref="X44">_xlfn.IFS(Raw_Data!Y44="High",0.61,Raw_Data!Y44="Moderate",0.27,Raw_Data!Y44="Low",0.12)</f>
        <v>0.61</v>
      </c>
      <c r="Y44" cm="1">
        <f t="array" ref="Y44">_xlfn.IFS(Raw_Data!Z44="High",0.61,Raw_Data!Z44="Moderate",0.27,Raw_Data!Z44="Low",0.12)</f>
        <v>0.27</v>
      </c>
      <c r="Z44" cm="1">
        <f t="array" ref="Z44">_xlfn.IFS(Raw_Data!AA44="High",0.61,Raw_Data!AA44="Moderate",0.27,Raw_Data!AA44="Low",0.12)</f>
        <v>0.61</v>
      </c>
      <c r="AA44" cm="1">
        <f t="array" ref="AA44">_xlfn.IFS(Raw_Data!AB44="High",0.61,Raw_Data!AB44="Moderate",0.27,Raw_Data!AB44="Low",0.12)</f>
        <v>0.61</v>
      </c>
      <c r="AB44" cm="1">
        <f t="array" ref="AB44">_xlfn.IFS(Raw_Data!AC44="High",0.61,Raw_Data!AC44="Moderate",0.27,Raw_Data!AC44="Low",0.12)</f>
        <v>0.61</v>
      </c>
      <c r="AC44" cm="1">
        <f t="array" ref="AC44">_xlfn.IFS(Raw_Data!AD44="High",0.61,Raw_Data!AD44="Moderate",0.27,Raw_Data!AD44="Low",0.12)</f>
        <v>0.61</v>
      </c>
      <c r="AD44" cm="1">
        <f t="array" ref="AD44">_xlfn.IFS(Raw_Data!AE44="High",0.61,Raw_Data!AE44="Moderate",0.27,Raw_Data!AE44="Low",0.12)</f>
        <v>0.27</v>
      </c>
      <c r="AE44" cm="1">
        <f t="array" ref="AE44">_xlfn.IFS(Raw_Data!AF44="High",0.61,Raw_Data!AF44="Moderate",0.27,Raw_Data!AF44="Low",0.12)</f>
        <v>0.61</v>
      </c>
      <c r="AF44" cm="1">
        <f t="array" ref="AF44">_xlfn.IFS(Raw_Data!AG44="High",0.61,Raw_Data!AG44="Moderate",0.27,Raw_Data!AG44="Low",0.12)</f>
        <v>0.61</v>
      </c>
      <c r="AG44" cm="1">
        <f t="array" ref="AG44">_xlfn.IFS(Raw_Data!AH44="High",0.61,Raw_Data!AH44="Moderate",0.27,Raw_Data!AH44="Low",0.12)</f>
        <v>0.27</v>
      </c>
      <c r="AH44" cm="1">
        <f t="array" ref="AH44">_xlfn.IFS(Raw_Data!AI44="High",0.61,Raw_Data!AI44="Moderate",0.27,Raw_Data!AI44="Low",0.12)</f>
        <v>0.27</v>
      </c>
      <c r="AI44" cm="1">
        <f t="array" ref="AI44">_xlfn.IFS(Raw_Data!AJ44="High",0.61,Raw_Data!AJ44="Moderate",0.27,Raw_Data!AJ44="Low",0.12)</f>
        <v>0.27</v>
      </c>
      <c r="AJ44" cm="1">
        <f t="array" ref="AJ44">_xlfn.IFS(Raw_Data!AK44="High",0.61,Raw_Data!AK44="Moderate",0.27,Raw_Data!AK44="Low",0.12)</f>
        <v>0.27</v>
      </c>
      <c r="AK44" cm="1">
        <f t="array" ref="AK44">_xlfn.IFS(Raw_Data!AL44="High",0.61,Raw_Data!AL44="Moderate",0.27,Raw_Data!AL44="Low",0.12)</f>
        <v>0.27</v>
      </c>
      <c r="AL44" cm="1">
        <f t="array" ref="AL44">_xlfn.IFS(Raw_Data!AM44="High",0.61,Raw_Data!AM44="Moderate",0.27,Raw_Data!AM44="Low",0.12)</f>
        <v>0.27</v>
      </c>
      <c r="AM44" cm="1">
        <f t="array" ref="AM44">_xlfn.IFS(Raw_Data!AN44="High",0.61,Raw_Data!AN44="Moderate",0.27,Raw_Data!AN44="Low",0.12)</f>
        <v>0.27</v>
      </c>
      <c r="AN44" cm="1">
        <f t="array" ref="AN44">_xlfn.IFS(Raw_Data!AO44="High",0.61,Raw_Data!AO44="Moderate",0.27,Raw_Data!AO44="Low",0.12)</f>
        <v>0.27</v>
      </c>
      <c r="AO44" cm="1">
        <f t="array" ref="AO44">_xlfn.IFS(Raw_Data!AP44="High",0.61,Raw_Data!AP44="Moderate",0.27,Raw_Data!AP44="Low",0.12)</f>
        <v>0.27</v>
      </c>
      <c r="AP44" cm="1">
        <f t="array" ref="AP44">_xlfn.IFS(Raw_Data!AQ44="High",0.61,Raw_Data!AQ44="Moderate",0.27,Raw_Data!AQ44="Low",0.12)</f>
        <v>0.61</v>
      </c>
      <c r="AQ44" cm="1">
        <f t="array" ref="AQ44">_xlfn.IFS(Raw_Data!AR44="High",0.61,Raw_Data!AR44="Moderate",0.27,Raw_Data!AR44="Low",0.12)</f>
        <v>0.61</v>
      </c>
      <c r="AR44" cm="1">
        <f t="array" ref="AR44">_xlfn.IFS(Raw_Data!AS44="High",0.61,Raw_Data!AS44="Moderate",0.27,Raw_Data!AS44="Low",0.12)</f>
        <v>0.27</v>
      </c>
      <c r="AS44" cm="1">
        <f t="array" ref="AS44">_xlfn.IFS(Raw_Data!AT44="High",0.61,Raw_Data!AT44="Moderate",0.27,Raw_Data!AT44="Low",0.12)</f>
        <v>0.27</v>
      </c>
      <c r="AT44" cm="1">
        <f t="array" ref="AT44">_xlfn.IFS(Raw_Data!AU44="High",0.61,Raw_Data!AU44="Moderate",0.27,Raw_Data!AU44="Low",0.12)</f>
        <v>0.12</v>
      </c>
      <c r="AU44" cm="1">
        <f t="array" ref="AU44">_xlfn.IFS(Raw_Data!AV44="High",0.61,Raw_Data!AV44="Moderate",0.27,Raw_Data!AV44="Low",0.12)</f>
        <v>0.61</v>
      </c>
      <c r="AV44" cm="1">
        <f t="array" ref="AV44">_xlfn.IFS(Raw_Data!AW44="High",0.61,Raw_Data!AW44="Moderate",0.27,Raw_Data!AW44="Low",0.12)</f>
        <v>0.12</v>
      </c>
      <c r="AW44" cm="1">
        <f t="array" ref="AW44">_xlfn.IFS(Raw_Data!AX44="High",0.61,Raw_Data!AX44="Moderate",0.27,Raw_Data!AX44="Low",0.12)</f>
        <v>0.12</v>
      </c>
      <c r="AX44" cm="1">
        <f t="array" ref="AX44">_xlfn.IFS(Raw_Data!AY44="High",0.61,Raw_Data!AY44="Moderate",0.27,Raw_Data!AY44="Low",0.12)</f>
        <v>0.61</v>
      </c>
      <c r="AY44" cm="1">
        <f t="array" ref="AY44">_xlfn.IFS(Raw_Data!AZ44="High",0.61,Raw_Data!AZ44="Moderate",0.27,Raw_Data!AZ44="Low",0.12)</f>
        <v>0.12</v>
      </c>
      <c r="AZ44" cm="1">
        <f t="array" ref="AZ44">_xlfn.IFS(Raw_Data!BA44="High",0.61,Raw_Data!BA44="Moderate",0.27,Raw_Data!BA44="Low",0.12)</f>
        <v>0.27</v>
      </c>
      <c r="BA44" cm="1">
        <f t="array" ref="BA44">_xlfn.IFS(Raw_Data!BB44="High",0.61,Raw_Data!BB44="Moderate",0.27,Raw_Data!BB44="Low",0.12)</f>
        <v>0.27</v>
      </c>
      <c r="BB44" cm="1">
        <f t="array" ref="BB44">_xlfn.IFS(Raw_Data!BC44="High",0.61,Raw_Data!BC44="Moderate",0.27,Raw_Data!BC44="Low",0.12)</f>
        <v>0.27</v>
      </c>
      <c r="BC44" cm="1">
        <f t="array" ref="BC44">_xlfn.IFS(Raw_Data!BD44="High",0.61,Raw_Data!BD44="Moderate",0.27,Raw_Data!BD44="Low",0.12)</f>
        <v>0.27</v>
      </c>
      <c r="BD44" cm="1">
        <f t="array" ref="BD44">_xlfn.IFS(Raw_Data!BE44="High",0.61,Raw_Data!BE44="Moderate",0.27,Raw_Data!BE44="Low",0.12)</f>
        <v>0.61</v>
      </c>
      <c r="BE44" cm="1">
        <f t="array" ref="BE44">_xlfn.IFS(Raw_Data!BF44="High",0.61,Raw_Data!BF44="Moderate",0.27,Raw_Data!BF44="Low",0.12)</f>
        <v>0.61</v>
      </c>
      <c r="BF44" cm="1">
        <f t="array" ref="BF44">_xlfn.IFS(Raw_Data!BG44="High",0.61,Raw_Data!BG44="Moderate",0.27,Raw_Data!BG44="Low",0.12)</f>
        <v>0.61</v>
      </c>
      <c r="BG44" cm="1">
        <f t="array" ref="BG44">_xlfn.IFS(Raw_Data!BH44="High",0.61,Raw_Data!BH44="Moderate",0.27,Raw_Data!BH44="Low",0.12)</f>
        <v>0.27</v>
      </c>
      <c r="BH44" cm="1">
        <f t="array" ref="BH44">_xlfn.IFS(Raw_Data!BI44="High",0.61,Raw_Data!BI44="Moderate",0.27,Raw_Data!BI44="Low",0.12)</f>
        <v>0.27</v>
      </c>
      <c r="BI44" cm="1">
        <f t="array" ref="BI44">_xlfn.IFS(Raw_Data!BJ44="High",0.61,Raw_Data!BJ44="Moderate",0.27,Raw_Data!BJ44="Low",0.12)</f>
        <v>0.61</v>
      </c>
      <c r="BJ44" cm="1">
        <f t="array" ref="BJ44">_xlfn.IFS(Raw_Data!BK44="High",0.61,Raw_Data!BK44="Moderate",0.27,Raw_Data!BK44="Low",0.12)</f>
        <v>0.61</v>
      </c>
      <c r="BK44" cm="1">
        <f t="array" ref="BK44">_xlfn.IFS(Raw_Data!BL44="High",0.61,Raw_Data!BL44="Moderate",0.27,Raw_Data!BL44="Low",0.12)</f>
        <v>0.61</v>
      </c>
      <c r="BL44" cm="1">
        <f t="array" ref="BL44">_xlfn.IFS(Raw_Data!BM44="High",0.61,Raw_Data!BM44="Moderate",0.27,Raw_Data!BM44="Low",0.12)</f>
        <v>0.61</v>
      </c>
      <c r="BM44" cm="1">
        <f t="array" ref="BM44">_xlfn.IFS(Raw_Data!BN44="High",0.61,Raw_Data!BN44="Moderate",0.27,Raw_Data!BN44="Low",0.12)</f>
        <v>0.12</v>
      </c>
      <c r="BN44" cm="1">
        <f t="array" ref="BN44">_xlfn.IFS(Raw_Data!BO44="High",0.61,Raw_Data!BO44="Moderate",0.27,Raw_Data!BO44="Low",0.12)</f>
        <v>0.61</v>
      </c>
      <c r="BO44" cm="1">
        <f t="array" ref="BO44">_xlfn.IFS(Raw_Data!BP44="High",0.61,Raw_Data!BP44="Moderate",0.27,Raw_Data!BP44="Low",0.12)</f>
        <v>0.61</v>
      </c>
      <c r="BP44" cm="1">
        <f t="array" ref="BP44">_xlfn.IFS(Raw_Data!BQ44="High",0.61,Raw_Data!BQ44="Moderate",0.27,Raw_Data!BQ44="Low",0.12)</f>
        <v>0.61</v>
      </c>
      <c r="BQ44" cm="1">
        <f t="array" ref="BQ44">_xlfn.IFS(Raw_Data!BR44="High",0.61,Raw_Data!BR44="Moderate",0.27,Raw_Data!BR44="Low",0.12)</f>
        <v>0.61</v>
      </c>
      <c r="BR44" cm="1">
        <f t="array" ref="BR44">_xlfn.IFS(Raw_Data!BS44="High",0.61,Raw_Data!BS44="Moderate",0.27,Raw_Data!BS44="Low",0.12)</f>
        <v>0.12</v>
      </c>
      <c r="BS44" cm="1">
        <f t="array" ref="BS44">_xlfn.IFS(Raw_Data!BT44="High",0.61,Raw_Data!BT44="Moderate",0.27,Raw_Data!BT44="Low",0.12)</f>
        <v>0.27</v>
      </c>
      <c r="BT44" cm="1">
        <f t="array" ref="BT44">_xlfn.IFS(Raw_Data!BU44="High",0.61,Raw_Data!BU44="Moderate",0.27,Raw_Data!BU44="Low",0.12)</f>
        <v>0.27</v>
      </c>
      <c r="BU44" cm="1">
        <f t="array" ref="BU44">_xlfn.IFS(Raw_Data!BV44="High",0.61,Raw_Data!BV44="Moderate",0.27,Raw_Data!BV44="Low",0.12)</f>
        <v>0.27</v>
      </c>
      <c r="BV44" cm="1">
        <f t="array" ref="BV44">_xlfn.IFS(Raw_Data!BW44="High",0.61,Raw_Data!BW44="Moderate",0.27,Raw_Data!BW44="Low",0.12)</f>
        <v>0.27</v>
      </c>
      <c r="BW44" cm="1">
        <f t="array" ref="BW44">_xlfn.IFS(Raw_Data!BX44="High",0.61,Raw_Data!BX44="Moderate",0.27,Raw_Data!BX44="Low",0.12)</f>
        <v>0.27</v>
      </c>
      <c r="BX44" cm="1">
        <f t="array" ref="BX44">_xlfn.IFS(Raw_Data!BY44="High",0.61,Raw_Data!BY44="Moderate",0.27,Raw_Data!BY44="Low",0.12)</f>
        <v>0.61</v>
      </c>
      <c r="BY44" cm="1">
        <f t="array" ref="BY44">_xlfn.IFS(Raw_Data!BZ44="High",0.61,Raw_Data!BZ44="Moderate",0.27,Raw_Data!BZ44="Low",0.12)</f>
        <v>0.61</v>
      </c>
      <c r="BZ44" cm="1">
        <f t="array" ref="BZ44">_xlfn.IFS(Raw_Data!CA44="High",0.61,Raw_Data!CA44="Moderate",0.27,Raw_Data!CA44="Low",0.12)</f>
        <v>0.61</v>
      </c>
      <c r="CA44" cm="1">
        <f t="array" ref="CA44">_xlfn.IFS(Raw_Data!CB44="High",0.61,Raw_Data!CB44="Moderate",0.27,Raw_Data!CB44="Low",0.12)</f>
        <v>0.61</v>
      </c>
      <c r="CB44" cm="1">
        <f t="array" ref="CB44">_xlfn.IFS(Raw_Data!CC44="High",0.61,Raw_Data!CC44="Moderate",0.27,Raw_Data!CC44="Low",0.12)</f>
        <v>0.27</v>
      </c>
      <c r="CC44" cm="1">
        <f t="array" ref="CC44">_xlfn.IFS(Raw_Data!CD44="High",0.61,Raw_Data!CD44="Moderate",0.27,Raw_Data!CD44="Low",0.12)</f>
        <v>0.27</v>
      </c>
      <c r="CD44" cm="1">
        <f t="array" ref="CD44">_xlfn.IFS(Raw_Data!CE44="High",0.61,Raw_Data!CE44="Moderate",0.27,Raw_Data!CE44="Low",0.12)</f>
        <v>0.27</v>
      </c>
      <c r="CE44" cm="1">
        <f t="array" ref="CE44">_xlfn.IFS(Raw_Data!CF44="High",0.61,Raw_Data!CF44="Moderate",0.27,Raw_Data!CF44="Low",0.12)</f>
        <v>0.27</v>
      </c>
      <c r="CF44" cm="1">
        <f t="array" ref="CF44">_xlfn.IFS(Raw_Data!CG44="High",0.61,Raw_Data!CG44="Moderate",0.27,Raw_Data!CG44="Low",0.12)</f>
        <v>0.27</v>
      </c>
      <c r="CG44" cm="1">
        <f t="array" ref="CG44">_xlfn.IFS(Raw_Data!CH44="High",0.61,Raw_Data!CH44="Moderate",0.27,Raw_Data!CH44="Low",0.12)</f>
        <v>0.12</v>
      </c>
      <c r="CH44" cm="1">
        <f t="array" ref="CH44">_xlfn.IFS(Raw_Data!CI44="High",0.61,Raw_Data!CI44="Moderate",0.27,Raw_Data!CI44="Low",0.12)</f>
        <v>0.27</v>
      </c>
      <c r="CI44" cm="1">
        <f t="array" ref="CI44">_xlfn.IFS(Raw_Data!CJ44="High",0.61,Raw_Data!CJ44="Moderate",0.27,Raw_Data!CJ44="Low",0.12)</f>
        <v>0.27</v>
      </c>
      <c r="CJ44" cm="1">
        <f t="array" ref="CJ44">_xlfn.IFS(Raw_Data!CK44="High",0.61,Raw_Data!CK44="Moderate",0.27,Raw_Data!CK44="Low",0.12)</f>
        <v>0.27</v>
      </c>
      <c r="CK44" cm="1">
        <f t="array" ref="CK44">_xlfn.IFS(Raw_Data!CL44="High",0.61,Raw_Data!CL44="Moderate",0.27,Raw_Data!CL44="Low",0.12)</f>
        <v>0.27</v>
      </c>
      <c r="CL44" cm="1">
        <f t="array" ref="CL44">_xlfn.IFS(Raw_Data!CM44="High",0.61,Raw_Data!CM44="Moderate",0.27,Raw_Data!CM44="Low",0.12)</f>
        <v>0.27</v>
      </c>
      <c r="CM44" cm="1">
        <f t="array" ref="CM44">_xlfn.IFS(Raw_Data!CN44="High",0.61,Raw_Data!CN44="Moderate",0.27,Raw_Data!CN44="Low",0.12)</f>
        <v>0.12</v>
      </c>
      <c r="CN44" cm="1">
        <f t="array" ref="CN44">_xlfn.IFS(Raw_Data!CO44="High",0.61,Raw_Data!CO44="Moderate",0.27,Raw_Data!CO44="Low",0.12)</f>
        <v>0.27</v>
      </c>
      <c r="CO44" cm="1">
        <f t="array" ref="CO44">_xlfn.IFS(Raw_Data!CP44="High",0.61,Raw_Data!CP44="Moderate",0.27,Raw_Data!CP44="Low",0.12)</f>
        <v>0.12</v>
      </c>
      <c r="CP44" cm="1">
        <f t="array" ref="CP44">_xlfn.IFS(Raw_Data!CQ44="High",0.61,Raw_Data!CQ44="Moderate",0.27,Raw_Data!CQ44="Low",0.12)</f>
        <v>0.12</v>
      </c>
      <c r="CQ44" cm="1">
        <f t="array" ref="CQ44">_xlfn.IFS(Raw_Data!CR44="High",0.61,Raw_Data!CR44="Moderate",0.27,Raw_Data!CR44="Low",0.12)</f>
        <v>0.12</v>
      </c>
      <c r="CR44" cm="1">
        <f t="array" ref="CR44">_xlfn.IFS(Raw_Data!CS44="High",0.61,Raw_Data!CS44="Moderate",0.27,Raw_Data!CS44="Low",0.12)</f>
        <v>0.27</v>
      </c>
      <c r="CS44" cm="1">
        <f t="array" ref="CS44">_xlfn.IFS(Raw_Data!CT44="High",0.61,Raw_Data!CT44="Moderate",0.27,Raw_Data!CT44="Low",0.12)</f>
        <v>0.27</v>
      </c>
      <c r="CT44" cm="1">
        <f t="array" ref="CT44">_xlfn.IFS(Raw_Data!CU44="High",0.61,Raw_Data!CU44="Moderate",0.27,Raw_Data!CU44="Low",0.12)</f>
        <v>0.27</v>
      </c>
      <c r="CU44" cm="1">
        <f t="array" ref="CU44">_xlfn.IFS(Raw_Data!CV44="High",0.61,Raw_Data!CV44="Moderate",0.27,Raw_Data!CV44="Low",0.12)</f>
        <v>0.27</v>
      </c>
      <c r="CV44" cm="1">
        <f t="array" ref="CV44">_xlfn.IFS(Raw_Data!CW44="High",0.61,Raw_Data!CW44="Moderate",0.27,Raw_Data!CW44="Low",0.12)</f>
        <v>0.12</v>
      </c>
      <c r="CW44" cm="1">
        <f t="array" ref="CW44">_xlfn.IFS(Raw_Data!CX44="High",0.61,Raw_Data!CX44="Moderate",0.27,Raw_Data!CX44="Low",0.12)</f>
        <v>0.27</v>
      </c>
      <c r="CX44" cm="1">
        <f t="array" ref="CX44">_xlfn.IFS(Raw_Data!CY44="High",0.61,Raw_Data!CY44="Moderate",0.27,Raw_Data!CY44="Low",0.12)</f>
        <v>0.27</v>
      </c>
      <c r="CY44" cm="1">
        <f t="array" ref="CY44">_xlfn.IFS(Raw_Data!CZ44="High",0.61,Raw_Data!CZ44="Moderate",0.27,Raw_Data!CZ44="Low",0.12)</f>
        <v>0.12</v>
      </c>
      <c r="CZ44" cm="1">
        <f t="array" ref="CZ44">_xlfn.IFS(Raw_Data!DA44="High",0.61,Raw_Data!DA44="Moderate",0.27,Raw_Data!DA44="Low",0.12)</f>
        <v>0.12</v>
      </c>
      <c r="DA44" cm="1">
        <f t="array" ref="DA44">_xlfn.IFS(Raw_Data!DB44="High",0.61,Raw_Data!DB44="Moderate",0.27,Raw_Data!DB44="Low",0.12)</f>
        <v>0.12</v>
      </c>
      <c r="DB44" cm="1">
        <f t="array" ref="DB44">_xlfn.IFS(Raw_Data!DC44="High",0.61,Raw_Data!DC44="Moderate",0.27,Raw_Data!DC44="Low",0.12)</f>
        <v>0.27</v>
      </c>
      <c r="DC44" cm="1">
        <f t="array" ref="DC44">_xlfn.IFS(Raw_Data!DD44="High",0.61,Raw_Data!DD44="Moderate",0.27,Raw_Data!DD44="Low",0.12)</f>
        <v>0.27</v>
      </c>
      <c r="DD44" cm="1">
        <f t="array" ref="DD44">_xlfn.IFS(Raw_Data!DE44="High",0.61,Raw_Data!DE44="Moderate",0.27,Raw_Data!DE44="Low",0.12)</f>
        <v>0.27</v>
      </c>
      <c r="DE44" cm="1">
        <f t="array" ref="DE44">_xlfn.IFS(Raw_Data!DF44="High",0.61,Raw_Data!DF44="Moderate",0.27,Raw_Data!DF44="Low",0.12)</f>
        <v>0.27</v>
      </c>
      <c r="DF44" cm="1">
        <f t="array" ref="DF44">_xlfn.IFS(Raw_Data!DG44="High",0.61,Raw_Data!DG44="Moderate",0.27,Raw_Data!DG44="Low",0.12)</f>
        <v>0.27</v>
      </c>
      <c r="DG44" cm="1">
        <f t="array" ref="DG44">_xlfn.IFS(Raw_Data!DH44="High",0.61,Raw_Data!DH44="Moderate",0.27,Raw_Data!DH44="Low",0.12)</f>
        <v>0.61</v>
      </c>
      <c r="DH44" cm="1">
        <f t="array" ref="DH44">_xlfn.IFS(Raw_Data!DI44="High",0.61,Raw_Data!DI44="Moderate",0.27,Raw_Data!DI44="Low",0.12)</f>
        <v>0.61</v>
      </c>
      <c r="DI44" cm="1">
        <f t="array" ref="DI44">_xlfn.IFS(Raw_Data!DJ44="High",0.61,Raw_Data!DJ44="Moderate",0.27,Raw_Data!DJ44="Low",0.12)</f>
        <v>0.61</v>
      </c>
      <c r="DJ44" cm="1">
        <f t="array" ref="DJ44">_xlfn.IFS(Raw_Data!DK44="High",0.61,Raw_Data!DK44="Moderate",0.27,Raw_Data!DK44="Low",0.12)</f>
        <v>0.61</v>
      </c>
      <c r="DK44" cm="1">
        <f t="array" ref="DK44">_xlfn.IFS(Raw_Data!DL44="High",0.61,Raw_Data!DL44="Moderate",0.27,Raw_Data!DL44="Low",0.12)</f>
        <v>0.27</v>
      </c>
      <c r="DL44" cm="1">
        <f t="array" ref="DL44">_xlfn.IFS(Raw_Data!DM44="High",0.61,Raw_Data!DM44="Moderate",0.27,Raw_Data!DM44="Low",0.12)</f>
        <v>0.61</v>
      </c>
      <c r="DM44" cm="1">
        <f t="array" ref="DM44">_xlfn.IFS(Raw_Data!DN44="High",0.61,Raw_Data!DN44="Moderate",0.27,Raw_Data!DN44="Low",0.12)</f>
        <v>0.61</v>
      </c>
      <c r="DN44" cm="1">
        <f t="array" ref="DN44">_xlfn.IFS(Raw_Data!DO44="High",0.61,Raw_Data!DO44="Moderate",0.27,Raw_Data!DO44="Low",0.12)</f>
        <v>0.61</v>
      </c>
      <c r="DO44" cm="1">
        <f t="array" ref="DO44">_xlfn.IFS(Raw_Data!DP44="High",0.61,Raw_Data!DP44="Moderate",0.27,Raw_Data!DP44="Low",0.12)</f>
        <v>0.61</v>
      </c>
      <c r="DP44" cm="1">
        <f t="array" ref="DP44">_xlfn.IFS(Raw_Data!DQ44="High",0.61,Raw_Data!DQ44="Moderate",0.27,Raw_Data!DQ44="Low",0.12)</f>
        <v>0.27</v>
      </c>
      <c r="DQ44" cm="1">
        <f t="array" ref="DQ44">_xlfn.IFS(Raw_Data!DR44="High",0.61,Raw_Data!DR44="Moderate",0.27,Raw_Data!DR44="Low",0.12)</f>
        <v>0.27</v>
      </c>
      <c r="DR44" cm="1">
        <f t="array" ref="DR44">_xlfn.IFS(Raw_Data!DS44="High",0.61,Raw_Data!DS44="Moderate",0.27,Raw_Data!DS44="Low",0.12)</f>
        <v>0.27</v>
      </c>
      <c r="DS44" cm="1">
        <f t="array" ref="DS44">_xlfn.IFS(Raw_Data!DT44="High",0.61,Raw_Data!DT44="Moderate",0.27,Raw_Data!DT44="Low",0.12)</f>
        <v>0.27</v>
      </c>
      <c r="DT44" cm="1">
        <f t="array" ref="DT44">_xlfn.IFS(Raw_Data!DU44="High",0.61,Raw_Data!DU44="Moderate",0.27,Raw_Data!DU44="Low",0.12)</f>
        <v>0.27</v>
      </c>
      <c r="DU44" cm="1">
        <f t="array" ref="DU44">_xlfn.IFS(Raw_Data!DV44="High",0.61,Raw_Data!DV44="Moderate",0.27,Raw_Data!DV44="Low",0.12)</f>
        <v>0.12</v>
      </c>
      <c r="DV44">
        <f t="shared" si="0"/>
        <v>0.37625000000000031</v>
      </c>
    </row>
    <row r="45" spans="1:126" x14ac:dyDescent="0.2">
      <c r="A45" t="s">
        <v>127</v>
      </c>
      <c r="B45" t="str">
        <f>Raw_Data!C45</f>
        <v>Field</v>
      </c>
      <c r="C45" t="str">
        <f>Raw_Data!D45</f>
        <v>Implementer</v>
      </c>
      <c r="D45" t="str">
        <f>Raw_Data!E45</f>
        <v>Significantly involved</v>
      </c>
      <c r="E45" t="str">
        <f>Raw_Data!F45</f>
        <v>Somewhat involved</v>
      </c>
      <c r="F45" cm="1">
        <f t="array" ref="F45">_xlfn.IFS(Raw_Data!G45="High",0.61,Raw_Data!G45="Moderate",0.27,Raw_Data!G45="Low",0.12)</f>
        <v>0.61</v>
      </c>
      <c r="G45" cm="1">
        <f t="array" ref="G45">_xlfn.IFS(Raw_Data!H45="High",0.61,Raw_Data!H45="Moderate",0.27,Raw_Data!H45="Low",0.12)</f>
        <v>0.61</v>
      </c>
      <c r="H45" cm="1">
        <f t="array" ref="H45">_xlfn.IFS(Raw_Data!I45="High",0.61,Raw_Data!I45="Moderate",0.27,Raw_Data!I45="Low",0.12)</f>
        <v>0.27</v>
      </c>
      <c r="I45" cm="1">
        <f t="array" ref="I45">_xlfn.IFS(Raw_Data!J45="High",0.61,Raw_Data!J45="Moderate",0.27,Raw_Data!J45="Low",0.12)</f>
        <v>0.61</v>
      </c>
      <c r="J45" cm="1">
        <f t="array" ref="J45">_xlfn.IFS(Raw_Data!K45="High",0.61,Raw_Data!K45="Moderate",0.27,Raw_Data!K45="Low",0.12)</f>
        <v>0.27</v>
      </c>
      <c r="K45" cm="1">
        <f t="array" ref="K45">_xlfn.IFS(Raw_Data!L45="High",0.61,Raw_Data!L45="Moderate",0.27,Raw_Data!L45="Low",0.12)</f>
        <v>0.61</v>
      </c>
      <c r="L45" cm="1">
        <f t="array" ref="L45">_xlfn.IFS(Raw_Data!M45="High",0.61,Raw_Data!M45="Moderate",0.27,Raw_Data!M45="Low",0.12)</f>
        <v>0.61</v>
      </c>
      <c r="M45" cm="1">
        <f t="array" ref="M45">_xlfn.IFS(Raw_Data!N45="High",0.61,Raw_Data!N45="Moderate",0.27,Raw_Data!N45="Low",0.12)</f>
        <v>0.61</v>
      </c>
      <c r="N45" cm="1">
        <f t="array" ref="N45">_xlfn.IFS(Raw_Data!O45="High",0.61,Raw_Data!O45="Moderate",0.27,Raw_Data!O45="Low",0.12)</f>
        <v>0.61</v>
      </c>
      <c r="O45" cm="1">
        <f t="array" ref="O45">_xlfn.IFS(Raw_Data!P45="High",0.61,Raw_Data!P45="Moderate",0.27,Raw_Data!P45="Low",0.12)</f>
        <v>0.61</v>
      </c>
      <c r="P45" cm="1">
        <f t="array" ref="P45">_xlfn.IFS(Raw_Data!Q45="High",0.61,Raw_Data!Q45="Moderate",0.27,Raw_Data!Q45="Low",0.12)</f>
        <v>0.27</v>
      </c>
      <c r="Q45" cm="1">
        <f t="array" ref="Q45">_xlfn.IFS(Raw_Data!R45="High",0.61,Raw_Data!R45="Moderate",0.27,Raw_Data!R45="Low",0.12)</f>
        <v>0.61</v>
      </c>
      <c r="R45" cm="1">
        <f t="array" ref="R45">_xlfn.IFS(Raw_Data!S45="High",0.61,Raw_Data!S45="Moderate",0.27,Raw_Data!S45="Low",0.12)</f>
        <v>0.27</v>
      </c>
      <c r="S45" cm="1">
        <f t="array" ref="S45">_xlfn.IFS(Raw_Data!T45="High",0.61,Raw_Data!T45="Moderate",0.27,Raw_Data!T45="Low",0.12)</f>
        <v>0.61</v>
      </c>
      <c r="T45" cm="1">
        <f t="array" ref="T45">_xlfn.IFS(Raw_Data!U45="High",0.61,Raw_Data!U45="Moderate",0.27,Raw_Data!U45="Low",0.12)</f>
        <v>0.27</v>
      </c>
      <c r="U45" cm="1">
        <f t="array" ref="U45">_xlfn.IFS(Raw_Data!V45="High",0.61,Raw_Data!V45="Moderate",0.27,Raw_Data!V45="Low",0.12)</f>
        <v>0.61</v>
      </c>
      <c r="V45" cm="1">
        <f t="array" ref="V45">_xlfn.IFS(Raw_Data!W45="High",0.61,Raw_Data!W45="Moderate",0.27,Raw_Data!W45="Low",0.12)</f>
        <v>0.61</v>
      </c>
      <c r="W45" cm="1">
        <f t="array" ref="W45">_xlfn.IFS(Raw_Data!X45="High",0.61,Raw_Data!X45="Moderate",0.27,Raw_Data!X45="Low",0.12)</f>
        <v>0.61</v>
      </c>
      <c r="X45" cm="1">
        <f t="array" ref="X45">_xlfn.IFS(Raw_Data!Y45="High",0.61,Raw_Data!Y45="Moderate",0.27,Raw_Data!Y45="Low",0.12)</f>
        <v>0.61</v>
      </c>
      <c r="Y45" cm="1">
        <f t="array" ref="Y45">_xlfn.IFS(Raw_Data!Z45="High",0.61,Raw_Data!Z45="Moderate",0.27,Raw_Data!Z45="Low",0.12)</f>
        <v>0.61</v>
      </c>
      <c r="Z45" cm="1">
        <f t="array" ref="Z45">_xlfn.IFS(Raw_Data!AA45="High",0.61,Raw_Data!AA45="Moderate",0.27,Raw_Data!AA45="Low",0.12)</f>
        <v>0.61</v>
      </c>
      <c r="AA45" cm="1">
        <f t="array" ref="AA45">_xlfn.IFS(Raw_Data!AB45="High",0.61,Raw_Data!AB45="Moderate",0.27,Raw_Data!AB45="Low",0.12)</f>
        <v>0.61</v>
      </c>
      <c r="AB45" cm="1">
        <f t="array" ref="AB45">_xlfn.IFS(Raw_Data!AC45="High",0.61,Raw_Data!AC45="Moderate",0.27,Raw_Data!AC45="Low",0.12)</f>
        <v>0.27</v>
      </c>
      <c r="AC45" cm="1">
        <f t="array" ref="AC45">_xlfn.IFS(Raw_Data!AD45="High",0.61,Raw_Data!AD45="Moderate",0.27,Raw_Data!AD45="Low",0.12)</f>
        <v>0.27</v>
      </c>
      <c r="AD45" cm="1">
        <f t="array" ref="AD45">_xlfn.IFS(Raw_Data!AE45="High",0.61,Raw_Data!AE45="Moderate",0.27,Raw_Data!AE45="Low",0.12)</f>
        <v>0.27</v>
      </c>
      <c r="AE45" cm="1">
        <f t="array" ref="AE45">_xlfn.IFS(Raw_Data!AF45="High",0.61,Raw_Data!AF45="Moderate",0.27,Raw_Data!AF45="Low",0.12)</f>
        <v>0.27</v>
      </c>
      <c r="AF45" cm="1">
        <f t="array" ref="AF45">_xlfn.IFS(Raw_Data!AG45="High",0.61,Raw_Data!AG45="Moderate",0.27,Raw_Data!AG45="Low",0.12)</f>
        <v>0.61</v>
      </c>
      <c r="AG45" cm="1">
        <f t="array" ref="AG45">_xlfn.IFS(Raw_Data!AH45="High",0.61,Raw_Data!AH45="Moderate",0.27,Raw_Data!AH45="Low",0.12)</f>
        <v>0.27</v>
      </c>
      <c r="AH45" cm="1">
        <f t="array" ref="AH45">_xlfn.IFS(Raw_Data!AI45="High",0.61,Raw_Data!AI45="Moderate",0.27,Raw_Data!AI45="Low",0.12)</f>
        <v>0.27</v>
      </c>
      <c r="AI45" cm="1">
        <f t="array" ref="AI45">_xlfn.IFS(Raw_Data!AJ45="High",0.61,Raw_Data!AJ45="Moderate",0.27,Raw_Data!AJ45="Low",0.12)</f>
        <v>0.27</v>
      </c>
      <c r="AJ45" cm="1">
        <f t="array" ref="AJ45">_xlfn.IFS(Raw_Data!AK45="High",0.61,Raw_Data!AK45="Moderate",0.27,Raw_Data!AK45="Low",0.12)</f>
        <v>0.61</v>
      </c>
      <c r="AK45" cm="1">
        <f t="array" ref="AK45">_xlfn.IFS(Raw_Data!AL45="High",0.61,Raw_Data!AL45="Moderate",0.27,Raw_Data!AL45="Low",0.12)</f>
        <v>0.61</v>
      </c>
      <c r="AL45" cm="1">
        <f t="array" ref="AL45">_xlfn.IFS(Raw_Data!AM45="High",0.61,Raw_Data!AM45="Moderate",0.27,Raw_Data!AM45="Low",0.12)</f>
        <v>0.61</v>
      </c>
      <c r="AM45" cm="1">
        <f t="array" ref="AM45">_xlfn.IFS(Raw_Data!AN45="High",0.61,Raw_Data!AN45="Moderate",0.27,Raw_Data!AN45="Low",0.12)</f>
        <v>0.61</v>
      </c>
      <c r="AN45" cm="1">
        <f t="array" ref="AN45">_xlfn.IFS(Raw_Data!AO45="High",0.61,Raw_Data!AO45="Moderate",0.27,Raw_Data!AO45="Low",0.12)</f>
        <v>0.61</v>
      </c>
      <c r="AO45" cm="1">
        <f t="array" ref="AO45">_xlfn.IFS(Raw_Data!AP45="High",0.61,Raw_Data!AP45="Moderate",0.27,Raw_Data!AP45="Low",0.12)</f>
        <v>0.27</v>
      </c>
      <c r="AP45" cm="1">
        <f t="array" ref="AP45">_xlfn.IFS(Raw_Data!AQ45="High",0.61,Raw_Data!AQ45="Moderate",0.27,Raw_Data!AQ45="Low",0.12)</f>
        <v>0.61</v>
      </c>
      <c r="AQ45" cm="1">
        <f t="array" ref="AQ45">_xlfn.IFS(Raw_Data!AR45="High",0.61,Raw_Data!AR45="Moderate",0.27,Raw_Data!AR45="Low",0.12)</f>
        <v>0.27</v>
      </c>
      <c r="AR45" cm="1">
        <f t="array" ref="AR45">_xlfn.IFS(Raw_Data!AS45="High",0.61,Raw_Data!AS45="Moderate",0.27,Raw_Data!AS45="Low",0.12)</f>
        <v>0.27</v>
      </c>
      <c r="AS45" cm="1">
        <f t="array" ref="AS45">_xlfn.IFS(Raw_Data!AT45="High",0.61,Raw_Data!AT45="Moderate",0.27,Raw_Data!AT45="Low",0.12)</f>
        <v>0.27</v>
      </c>
      <c r="AT45" cm="1">
        <f t="array" ref="AT45">_xlfn.IFS(Raw_Data!AU45="High",0.61,Raw_Data!AU45="Moderate",0.27,Raw_Data!AU45="Low",0.12)</f>
        <v>0.27</v>
      </c>
      <c r="AU45" cm="1">
        <f t="array" ref="AU45">_xlfn.IFS(Raw_Data!AV45="High",0.61,Raw_Data!AV45="Moderate",0.27,Raw_Data!AV45="Low",0.12)</f>
        <v>0.61</v>
      </c>
      <c r="AV45" cm="1">
        <f t="array" ref="AV45">_xlfn.IFS(Raw_Data!AW45="High",0.61,Raw_Data!AW45="Moderate",0.27,Raw_Data!AW45="Low",0.12)</f>
        <v>0.27</v>
      </c>
      <c r="AW45" cm="1">
        <f t="array" ref="AW45">_xlfn.IFS(Raw_Data!AX45="High",0.61,Raw_Data!AX45="Moderate",0.27,Raw_Data!AX45="Low",0.12)</f>
        <v>0.61</v>
      </c>
      <c r="AX45" cm="1">
        <f t="array" ref="AX45">_xlfn.IFS(Raw_Data!AY45="High",0.61,Raw_Data!AY45="Moderate",0.27,Raw_Data!AY45="Low",0.12)</f>
        <v>0.61</v>
      </c>
      <c r="AY45" cm="1">
        <f t="array" ref="AY45">_xlfn.IFS(Raw_Data!AZ45="High",0.61,Raw_Data!AZ45="Moderate",0.27,Raw_Data!AZ45="Low",0.12)</f>
        <v>0.61</v>
      </c>
      <c r="AZ45" cm="1">
        <f t="array" ref="AZ45">_xlfn.IFS(Raw_Data!BA45="High",0.61,Raw_Data!BA45="Moderate",0.27,Raw_Data!BA45="Low",0.12)</f>
        <v>0.61</v>
      </c>
      <c r="BA45" cm="1">
        <f t="array" ref="BA45">_xlfn.IFS(Raw_Data!BB45="High",0.61,Raw_Data!BB45="Moderate",0.27,Raw_Data!BB45="Low",0.12)</f>
        <v>0.27</v>
      </c>
      <c r="BB45" cm="1">
        <f t="array" ref="BB45">_xlfn.IFS(Raw_Data!BC45="High",0.61,Raw_Data!BC45="Moderate",0.27,Raw_Data!BC45="Low",0.12)</f>
        <v>0.61</v>
      </c>
      <c r="BC45" cm="1">
        <f t="array" ref="BC45">_xlfn.IFS(Raw_Data!BD45="High",0.61,Raw_Data!BD45="Moderate",0.27,Raw_Data!BD45="Low",0.12)</f>
        <v>0.27</v>
      </c>
      <c r="BD45" cm="1">
        <f t="array" ref="BD45">_xlfn.IFS(Raw_Data!BE45="High",0.61,Raw_Data!BE45="Moderate",0.27,Raw_Data!BE45="Low",0.12)</f>
        <v>0.27</v>
      </c>
      <c r="BE45" cm="1">
        <f t="array" ref="BE45">_xlfn.IFS(Raw_Data!BF45="High",0.61,Raw_Data!BF45="Moderate",0.27,Raw_Data!BF45="Low",0.12)</f>
        <v>0.61</v>
      </c>
      <c r="BF45" cm="1">
        <f t="array" ref="BF45">_xlfn.IFS(Raw_Data!BG45="High",0.61,Raw_Data!BG45="Moderate",0.27,Raw_Data!BG45="Low",0.12)</f>
        <v>0.27</v>
      </c>
      <c r="BG45" cm="1">
        <f t="array" ref="BG45">_xlfn.IFS(Raw_Data!BH45="High",0.61,Raw_Data!BH45="Moderate",0.27,Raw_Data!BH45="Low",0.12)</f>
        <v>0.61</v>
      </c>
      <c r="BH45" cm="1">
        <f t="array" ref="BH45">_xlfn.IFS(Raw_Data!BI45="High",0.61,Raw_Data!BI45="Moderate",0.27,Raw_Data!BI45="Low",0.12)</f>
        <v>0.27</v>
      </c>
      <c r="BI45" cm="1">
        <f t="array" ref="BI45">_xlfn.IFS(Raw_Data!BJ45="High",0.61,Raw_Data!BJ45="Moderate",0.27,Raw_Data!BJ45="Low",0.12)</f>
        <v>0.27</v>
      </c>
      <c r="BJ45" cm="1">
        <f t="array" ref="BJ45">_xlfn.IFS(Raw_Data!BK45="High",0.61,Raw_Data!BK45="Moderate",0.27,Raw_Data!BK45="Low",0.12)</f>
        <v>0.61</v>
      </c>
      <c r="BK45" cm="1">
        <f t="array" ref="BK45">_xlfn.IFS(Raw_Data!BL45="High",0.61,Raw_Data!BL45="Moderate",0.27,Raw_Data!BL45="Low",0.12)</f>
        <v>0.27</v>
      </c>
      <c r="BL45" cm="1">
        <f t="array" ref="BL45">_xlfn.IFS(Raw_Data!BM45="High",0.61,Raw_Data!BM45="Moderate",0.27,Raw_Data!BM45="Low",0.12)</f>
        <v>0.61</v>
      </c>
      <c r="BM45" cm="1">
        <f t="array" ref="BM45">_xlfn.IFS(Raw_Data!BN45="High",0.61,Raw_Data!BN45="Moderate",0.27,Raw_Data!BN45="Low",0.12)</f>
        <v>0.27</v>
      </c>
      <c r="BN45" cm="1">
        <f t="array" ref="BN45">_xlfn.IFS(Raw_Data!BO45="High",0.61,Raw_Data!BO45="Moderate",0.27,Raw_Data!BO45="Low",0.12)</f>
        <v>0.61</v>
      </c>
      <c r="BO45" cm="1">
        <f t="array" ref="BO45">_xlfn.IFS(Raw_Data!BP45="High",0.61,Raw_Data!BP45="Moderate",0.27,Raw_Data!BP45="Low",0.12)</f>
        <v>0.61</v>
      </c>
      <c r="BP45" cm="1">
        <f t="array" ref="BP45">_xlfn.IFS(Raw_Data!BQ45="High",0.61,Raw_Data!BQ45="Moderate",0.27,Raw_Data!BQ45="Low",0.12)</f>
        <v>0.27</v>
      </c>
      <c r="BQ45" cm="1">
        <f t="array" ref="BQ45">_xlfn.IFS(Raw_Data!BR45="High",0.61,Raw_Data!BR45="Moderate",0.27,Raw_Data!BR45="Low",0.12)</f>
        <v>0.61</v>
      </c>
      <c r="BR45" cm="1">
        <f t="array" ref="BR45">_xlfn.IFS(Raw_Data!BS45="High",0.61,Raw_Data!BS45="Moderate",0.27,Raw_Data!BS45="Low",0.12)</f>
        <v>0.61</v>
      </c>
      <c r="BS45" cm="1">
        <f t="array" ref="BS45">_xlfn.IFS(Raw_Data!BT45="High",0.61,Raw_Data!BT45="Moderate",0.27,Raw_Data!BT45="Low",0.12)</f>
        <v>0.27</v>
      </c>
      <c r="BT45" cm="1">
        <f t="array" ref="BT45">_xlfn.IFS(Raw_Data!BU45="High",0.61,Raw_Data!BU45="Moderate",0.27,Raw_Data!BU45="Low",0.12)</f>
        <v>0.27</v>
      </c>
      <c r="BU45" cm="1">
        <f t="array" ref="BU45">_xlfn.IFS(Raw_Data!BV45="High",0.61,Raw_Data!BV45="Moderate",0.27,Raw_Data!BV45="Low",0.12)</f>
        <v>0.27</v>
      </c>
      <c r="BV45" cm="1">
        <f t="array" ref="BV45">_xlfn.IFS(Raw_Data!BW45="High",0.61,Raw_Data!BW45="Moderate",0.27,Raw_Data!BW45="Low",0.12)</f>
        <v>0.27</v>
      </c>
      <c r="BW45" cm="1">
        <f t="array" ref="BW45">_xlfn.IFS(Raw_Data!BX45="High",0.61,Raw_Data!BX45="Moderate",0.27,Raw_Data!BX45="Low",0.12)</f>
        <v>0.27</v>
      </c>
      <c r="BX45" cm="1">
        <f t="array" ref="BX45">_xlfn.IFS(Raw_Data!BY45="High",0.61,Raw_Data!BY45="Moderate",0.27,Raw_Data!BY45="Low",0.12)</f>
        <v>0.27</v>
      </c>
      <c r="BY45" cm="1">
        <f t="array" ref="BY45">_xlfn.IFS(Raw_Data!BZ45="High",0.61,Raw_Data!BZ45="Moderate",0.27,Raw_Data!BZ45="Low",0.12)</f>
        <v>0.27</v>
      </c>
      <c r="BZ45" cm="1">
        <f t="array" ref="BZ45">_xlfn.IFS(Raw_Data!CA45="High",0.61,Raw_Data!CA45="Moderate",0.27,Raw_Data!CA45="Low",0.12)</f>
        <v>0.27</v>
      </c>
      <c r="CA45" cm="1">
        <f t="array" ref="CA45">_xlfn.IFS(Raw_Data!CB45="High",0.61,Raw_Data!CB45="Moderate",0.27,Raw_Data!CB45="Low",0.12)</f>
        <v>0.27</v>
      </c>
      <c r="CB45" cm="1">
        <f t="array" ref="CB45">_xlfn.IFS(Raw_Data!CC45="High",0.61,Raw_Data!CC45="Moderate",0.27,Raw_Data!CC45="Low",0.12)</f>
        <v>0.27</v>
      </c>
      <c r="CC45" cm="1">
        <f t="array" ref="CC45">_xlfn.IFS(Raw_Data!CD45="High",0.61,Raw_Data!CD45="Moderate",0.27,Raw_Data!CD45="Low",0.12)</f>
        <v>0.27</v>
      </c>
      <c r="CD45" cm="1">
        <f t="array" ref="CD45">_xlfn.IFS(Raw_Data!CE45="High",0.61,Raw_Data!CE45="Moderate",0.27,Raw_Data!CE45="Low",0.12)</f>
        <v>0.61</v>
      </c>
      <c r="CE45" cm="1">
        <f t="array" ref="CE45">_xlfn.IFS(Raw_Data!CF45="High",0.61,Raw_Data!CF45="Moderate",0.27,Raw_Data!CF45="Low",0.12)</f>
        <v>0.27</v>
      </c>
      <c r="CF45" cm="1">
        <f t="array" ref="CF45">_xlfn.IFS(Raw_Data!CG45="High",0.61,Raw_Data!CG45="Moderate",0.27,Raw_Data!CG45="Low",0.12)</f>
        <v>0.27</v>
      </c>
      <c r="CG45" cm="1">
        <f t="array" ref="CG45">_xlfn.IFS(Raw_Data!CH45="High",0.61,Raw_Data!CH45="Moderate",0.27,Raw_Data!CH45="Low",0.12)</f>
        <v>0.27</v>
      </c>
      <c r="CH45" cm="1">
        <f t="array" ref="CH45">_xlfn.IFS(Raw_Data!CI45="High",0.61,Raw_Data!CI45="Moderate",0.27,Raw_Data!CI45="Low",0.12)</f>
        <v>0.27</v>
      </c>
      <c r="CI45" cm="1">
        <f t="array" ref="CI45">_xlfn.IFS(Raw_Data!CJ45="High",0.61,Raw_Data!CJ45="Moderate",0.27,Raw_Data!CJ45="Low",0.12)</f>
        <v>0.27</v>
      </c>
      <c r="CJ45" cm="1">
        <f t="array" ref="CJ45">_xlfn.IFS(Raw_Data!CK45="High",0.61,Raw_Data!CK45="Moderate",0.27,Raw_Data!CK45="Low",0.12)</f>
        <v>0.27</v>
      </c>
      <c r="CK45" cm="1">
        <f t="array" ref="CK45">_xlfn.IFS(Raw_Data!CL45="High",0.61,Raw_Data!CL45="Moderate",0.27,Raw_Data!CL45="Low",0.12)</f>
        <v>0.27</v>
      </c>
      <c r="CL45" cm="1">
        <f t="array" ref="CL45">_xlfn.IFS(Raw_Data!CM45="High",0.61,Raw_Data!CM45="Moderate",0.27,Raw_Data!CM45="Low",0.12)</f>
        <v>0.27</v>
      </c>
      <c r="CM45" cm="1">
        <f t="array" ref="CM45">_xlfn.IFS(Raw_Data!CN45="High",0.61,Raw_Data!CN45="Moderate",0.27,Raw_Data!CN45="Low",0.12)</f>
        <v>0.61</v>
      </c>
      <c r="CN45" cm="1">
        <f t="array" ref="CN45">_xlfn.IFS(Raw_Data!CO45="High",0.61,Raw_Data!CO45="Moderate",0.27,Raw_Data!CO45="Low",0.12)</f>
        <v>0.61</v>
      </c>
      <c r="CO45" cm="1">
        <f t="array" ref="CO45">_xlfn.IFS(Raw_Data!CP45="High",0.61,Raw_Data!CP45="Moderate",0.27,Raw_Data!CP45="Low",0.12)</f>
        <v>0.27</v>
      </c>
      <c r="CP45" cm="1">
        <f t="array" ref="CP45">_xlfn.IFS(Raw_Data!CQ45="High",0.61,Raw_Data!CQ45="Moderate",0.27,Raw_Data!CQ45="Low",0.12)</f>
        <v>0.27</v>
      </c>
      <c r="CQ45" cm="1">
        <f t="array" ref="CQ45">_xlfn.IFS(Raw_Data!CR45="High",0.61,Raw_Data!CR45="Moderate",0.27,Raw_Data!CR45="Low",0.12)</f>
        <v>0.27</v>
      </c>
      <c r="CR45" cm="1">
        <f t="array" ref="CR45">_xlfn.IFS(Raw_Data!CS45="High",0.61,Raw_Data!CS45="Moderate",0.27,Raw_Data!CS45="Low",0.12)</f>
        <v>0.27</v>
      </c>
      <c r="CS45" cm="1">
        <f t="array" ref="CS45">_xlfn.IFS(Raw_Data!CT45="High",0.61,Raw_Data!CT45="Moderate",0.27,Raw_Data!CT45="Low",0.12)</f>
        <v>0.27</v>
      </c>
      <c r="CT45" cm="1">
        <f t="array" ref="CT45">_xlfn.IFS(Raw_Data!CU45="High",0.61,Raw_Data!CU45="Moderate",0.27,Raw_Data!CU45="Low",0.12)</f>
        <v>0.27</v>
      </c>
      <c r="CU45" cm="1">
        <f t="array" ref="CU45">_xlfn.IFS(Raw_Data!CV45="High",0.61,Raw_Data!CV45="Moderate",0.27,Raw_Data!CV45="Low",0.12)</f>
        <v>0.27</v>
      </c>
      <c r="CV45" cm="1">
        <f t="array" ref="CV45">_xlfn.IFS(Raw_Data!CW45="High",0.61,Raw_Data!CW45="Moderate",0.27,Raw_Data!CW45="Low",0.12)</f>
        <v>0.27</v>
      </c>
      <c r="CW45" cm="1">
        <f t="array" ref="CW45">_xlfn.IFS(Raw_Data!CX45="High",0.61,Raw_Data!CX45="Moderate",0.27,Raw_Data!CX45="Low",0.12)</f>
        <v>0.27</v>
      </c>
      <c r="CX45" cm="1">
        <f t="array" ref="CX45">_xlfn.IFS(Raw_Data!CY45="High",0.61,Raw_Data!CY45="Moderate",0.27,Raw_Data!CY45="Low",0.12)</f>
        <v>0.61</v>
      </c>
      <c r="CY45" cm="1">
        <f t="array" ref="CY45">_xlfn.IFS(Raw_Data!CZ45="High",0.61,Raw_Data!CZ45="Moderate",0.27,Raw_Data!CZ45="Low",0.12)</f>
        <v>0.27</v>
      </c>
      <c r="CZ45" cm="1">
        <f t="array" ref="CZ45">_xlfn.IFS(Raw_Data!DA45="High",0.61,Raw_Data!DA45="Moderate",0.27,Raw_Data!DA45="Low",0.12)</f>
        <v>0.27</v>
      </c>
      <c r="DA45" cm="1">
        <f t="array" ref="DA45">_xlfn.IFS(Raw_Data!DB45="High",0.61,Raw_Data!DB45="Moderate",0.27,Raw_Data!DB45="Low",0.12)</f>
        <v>0.27</v>
      </c>
      <c r="DB45" cm="1">
        <f t="array" ref="DB45">_xlfn.IFS(Raw_Data!DC45="High",0.61,Raw_Data!DC45="Moderate",0.27,Raw_Data!DC45="Low",0.12)</f>
        <v>0.27</v>
      </c>
      <c r="DC45" cm="1">
        <f t="array" ref="DC45">_xlfn.IFS(Raw_Data!DD45="High",0.61,Raw_Data!DD45="Moderate",0.27,Raw_Data!DD45="Low",0.12)</f>
        <v>0.27</v>
      </c>
      <c r="DD45" cm="1">
        <f t="array" ref="DD45">_xlfn.IFS(Raw_Data!DE45="High",0.61,Raw_Data!DE45="Moderate",0.27,Raw_Data!DE45="Low",0.12)</f>
        <v>0.27</v>
      </c>
      <c r="DE45" cm="1">
        <f t="array" ref="DE45">_xlfn.IFS(Raw_Data!DF45="High",0.61,Raw_Data!DF45="Moderate",0.27,Raw_Data!DF45="Low",0.12)</f>
        <v>0.61</v>
      </c>
      <c r="DF45" cm="1">
        <f t="array" ref="DF45">_xlfn.IFS(Raw_Data!DG45="High",0.61,Raw_Data!DG45="Moderate",0.27,Raw_Data!DG45="Low",0.12)</f>
        <v>0.27</v>
      </c>
      <c r="DG45" cm="1">
        <f t="array" ref="DG45">_xlfn.IFS(Raw_Data!DH45="High",0.61,Raw_Data!DH45="Moderate",0.27,Raw_Data!DH45="Low",0.12)</f>
        <v>0.61</v>
      </c>
      <c r="DH45" cm="1">
        <f t="array" ref="DH45">_xlfn.IFS(Raw_Data!DI45="High",0.61,Raw_Data!DI45="Moderate",0.27,Raw_Data!DI45="Low",0.12)</f>
        <v>0.61</v>
      </c>
      <c r="DI45" cm="1">
        <f t="array" ref="DI45">_xlfn.IFS(Raw_Data!DJ45="High",0.61,Raw_Data!DJ45="Moderate",0.27,Raw_Data!DJ45="Low",0.12)</f>
        <v>0.27</v>
      </c>
      <c r="DJ45" cm="1">
        <f t="array" ref="DJ45">_xlfn.IFS(Raw_Data!DK45="High",0.61,Raw_Data!DK45="Moderate",0.27,Raw_Data!DK45="Low",0.12)</f>
        <v>0.61</v>
      </c>
      <c r="DK45" cm="1">
        <f t="array" ref="DK45">_xlfn.IFS(Raw_Data!DL45="High",0.61,Raw_Data!DL45="Moderate",0.27,Raw_Data!DL45="Low",0.12)</f>
        <v>0.27</v>
      </c>
      <c r="DL45" cm="1">
        <f t="array" ref="DL45">_xlfn.IFS(Raw_Data!DM45="High",0.61,Raw_Data!DM45="Moderate",0.27,Raw_Data!DM45="Low",0.12)</f>
        <v>0.27</v>
      </c>
      <c r="DM45" cm="1">
        <f t="array" ref="DM45">_xlfn.IFS(Raw_Data!DN45="High",0.61,Raw_Data!DN45="Moderate",0.27,Raw_Data!DN45="Low",0.12)</f>
        <v>0.61</v>
      </c>
      <c r="DN45" cm="1">
        <f t="array" ref="DN45">_xlfn.IFS(Raw_Data!DO45="High",0.61,Raw_Data!DO45="Moderate",0.27,Raw_Data!DO45="Low",0.12)</f>
        <v>0.27</v>
      </c>
      <c r="DO45" cm="1">
        <f t="array" ref="DO45">_xlfn.IFS(Raw_Data!DP45="High",0.61,Raw_Data!DP45="Moderate",0.27,Raw_Data!DP45="Low",0.12)</f>
        <v>0.61</v>
      </c>
      <c r="DP45" cm="1">
        <f t="array" ref="DP45">_xlfn.IFS(Raw_Data!DQ45="High",0.61,Raw_Data!DQ45="Moderate",0.27,Raw_Data!DQ45="Low",0.12)</f>
        <v>0.27</v>
      </c>
      <c r="DQ45" cm="1">
        <f t="array" ref="DQ45">_xlfn.IFS(Raw_Data!DR45="High",0.61,Raw_Data!DR45="Moderate",0.27,Raw_Data!DR45="Low",0.12)</f>
        <v>0.27</v>
      </c>
      <c r="DR45" cm="1">
        <f t="array" ref="DR45">_xlfn.IFS(Raw_Data!DS45="High",0.61,Raw_Data!DS45="Moderate",0.27,Raw_Data!DS45="Low",0.12)</f>
        <v>0.27</v>
      </c>
      <c r="DS45" cm="1">
        <f t="array" ref="DS45">_xlfn.IFS(Raw_Data!DT45="High",0.61,Raw_Data!DT45="Moderate",0.27,Raw_Data!DT45="Low",0.12)</f>
        <v>0.27</v>
      </c>
      <c r="DT45" cm="1">
        <f t="array" ref="DT45">_xlfn.IFS(Raw_Data!DU45="High",0.61,Raw_Data!DU45="Moderate",0.27,Raw_Data!DU45="Low",0.12)</f>
        <v>0.27</v>
      </c>
      <c r="DU45" cm="1">
        <f t="array" ref="DU45">_xlfn.IFS(Raw_Data!DV45="High",0.61,Raw_Data!DV45="Moderate",0.27,Raw_Data!DV45="Low",0.12)</f>
        <v>0.27</v>
      </c>
      <c r="DV45">
        <f t="shared" si="0"/>
        <v>0.40600000000000075</v>
      </c>
    </row>
    <row r="46" spans="1:126" x14ac:dyDescent="0.2">
      <c r="A46" t="s">
        <v>127</v>
      </c>
      <c r="B46" t="str">
        <f>Raw_Data!C46</f>
        <v>USA</v>
      </c>
      <c r="C46" t="str">
        <f>Raw_Data!D46</f>
        <v>Donor</v>
      </c>
      <c r="D46" t="str">
        <f>Raw_Data!E46</f>
        <v>Extremely involved</v>
      </c>
      <c r="E46" t="str">
        <f>Raw_Data!F46</f>
        <v>Extremely involved</v>
      </c>
      <c r="F46" cm="1">
        <f t="array" ref="F46">_xlfn.IFS(Raw_Data!G46="High",0.61,Raw_Data!G46="Moderate",0.27,Raw_Data!G46="Low",0.12)</f>
        <v>0.61</v>
      </c>
      <c r="G46" cm="1">
        <f t="array" ref="G46">_xlfn.IFS(Raw_Data!H46="High",0.61,Raw_Data!H46="Moderate",0.27,Raw_Data!H46="Low",0.12)</f>
        <v>0.61</v>
      </c>
      <c r="H46" cm="1">
        <f t="array" ref="H46">_xlfn.IFS(Raw_Data!I46="High",0.61,Raw_Data!I46="Moderate",0.27,Raw_Data!I46="Low",0.12)</f>
        <v>0.61</v>
      </c>
      <c r="I46" cm="1">
        <f t="array" ref="I46">_xlfn.IFS(Raw_Data!J46="High",0.61,Raw_Data!J46="Moderate",0.27,Raw_Data!J46="Low",0.12)</f>
        <v>0.27</v>
      </c>
      <c r="J46" cm="1">
        <f t="array" ref="J46">_xlfn.IFS(Raw_Data!K46="High",0.61,Raw_Data!K46="Moderate",0.27,Raw_Data!K46="Low",0.12)</f>
        <v>0.27</v>
      </c>
      <c r="K46" cm="1">
        <f t="array" ref="K46">_xlfn.IFS(Raw_Data!L46="High",0.61,Raw_Data!L46="Moderate",0.27,Raw_Data!L46="Low",0.12)</f>
        <v>0.27</v>
      </c>
      <c r="L46" cm="1">
        <f t="array" ref="L46">_xlfn.IFS(Raw_Data!M46="High",0.61,Raw_Data!M46="Moderate",0.27,Raw_Data!M46="Low",0.12)</f>
        <v>0.27</v>
      </c>
      <c r="M46" cm="1">
        <f t="array" ref="M46">_xlfn.IFS(Raw_Data!N46="High",0.61,Raw_Data!N46="Moderate",0.27,Raw_Data!N46="Low",0.12)</f>
        <v>0.27</v>
      </c>
      <c r="N46" cm="1">
        <f t="array" ref="N46">_xlfn.IFS(Raw_Data!O46="High",0.61,Raw_Data!O46="Moderate",0.27,Raw_Data!O46="Low",0.12)</f>
        <v>0.27</v>
      </c>
      <c r="O46" cm="1">
        <f t="array" ref="O46">_xlfn.IFS(Raw_Data!P46="High",0.61,Raw_Data!P46="Moderate",0.27,Raw_Data!P46="Low",0.12)</f>
        <v>0.27</v>
      </c>
      <c r="P46" cm="1">
        <f t="array" ref="P46">_xlfn.IFS(Raw_Data!Q46="High",0.61,Raw_Data!Q46="Moderate",0.27,Raw_Data!Q46="Low",0.12)</f>
        <v>0.27</v>
      </c>
      <c r="Q46" cm="1">
        <f t="array" ref="Q46">_xlfn.IFS(Raw_Data!R46="High",0.61,Raw_Data!R46="Moderate",0.27,Raw_Data!R46="Low",0.12)</f>
        <v>0.27</v>
      </c>
      <c r="R46" cm="1">
        <f t="array" ref="R46">_xlfn.IFS(Raw_Data!S46="High",0.61,Raw_Data!S46="Moderate",0.27,Raw_Data!S46="Low",0.12)</f>
        <v>0.27</v>
      </c>
      <c r="S46" cm="1">
        <f t="array" ref="S46">_xlfn.IFS(Raw_Data!T46="High",0.61,Raw_Data!T46="Moderate",0.27,Raw_Data!T46="Low",0.12)</f>
        <v>0.27</v>
      </c>
      <c r="T46" cm="1">
        <f t="array" ref="T46">_xlfn.IFS(Raw_Data!U46="High",0.61,Raw_Data!U46="Moderate",0.27,Raw_Data!U46="Low",0.12)</f>
        <v>0.27</v>
      </c>
      <c r="U46" cm="1">
        <f t="array" ref="U46">_xlfn.IFS(Raw_Data!V46="High",0.61,Raw_Data!V46="Moderate",0.27,Raw_Data!V46="Low",0.12)</f>
        <v>0.61</v>
      </c>
      <c r="V46" cm="1">
        <f t="array" ref="V46">_xlfn.IFS(Raw_Data!W46="High",0.61,Raw_Data!W46="Moderate",0.27,Raw_Data!W46="Low",0.12)</f>
        <v>0.27</v>
      </c>
      <c r="W46" cm="1">
        <f t="array" ref="W46">_xlfn.IFS(Raw_Data!X46="High",0.61,Raw_Data!X46="Moderate",0.27,Raw_Data!X46="Low",0.12)</f>
        <v>0.61</v>
      </c>
      <c r="X46" cm="1">
        <f t="array" ref="X46">_xlfn.IFS(Raw_Data!Y46="High",0.61,Raw_Data!Y46="Moderate",0.27,Raw_Data!Y46="Low",0.12)</f>
        <v>0.27</v>
      </c>
      <c r="Y46" cm="1">
        <f t="array" ref="Y46">_xlfn.IFS(Raw_Data!Z46="High",0.61,Raw_Data!Z46="Moderate",0.27,Raw_Data!Z46="Low",0.12)</f>
        <v>0.27</v>
      </c>
      <c r="Z46" cm="1">
        <f t="array" ref="Z46">_xlfn.IFS(Raw_Data!AA46="High",0.61,Raw_Data!AA46="Moderate",0.27,Raw_Data!AA46="Low",0.12)</f>
        <v>0.27</v>
      </c>
      <c r="AA46" cm="1">
        <f t="array" ref="AA46">_xlfn.IFS(Raw_Data!AB46="High",0.61,Raw_Data!AB46="Moderate",0.27,Raw_Data!AB46="Low",0.12)</f>
        <v>0.27</v>
      </c>
      <c r="AB46" cm="1">
        <f t="array" ref="AB46">_xlfn.IFS(Raw_Data!AC46="High",0.61,Raw_Data!AC46="Moderate",0.27,Raw_Data!AC46="Low",0.12)</f>
        <v>0.27</v>
      </c>
      <c r="AC46" cm="1">
        <f t="array" ref="AC46">_xlfn.IFS(Raw_Data!AD46="High",0.61,Raw_Data!AD46="Moderate",0.27,Raw_Data!AD46="Low",0.12)</f>
        <v>0.27</v>
      </c>
      <c r="AD46" cm="1">
        <f t="array" ref="AD46">_xlfn.IFS(Raw_Data!AE46="High",0.61,Raw_Data!AE46="Moderate",0.27,Raw_Data!AE46="Low",0.12)</f>
        <v>0.27</v>
      </c>
      <c r="AE46" cm="1">
        <f t="array" ref="AE46">_xlfn.IFS(Raw_Data!AF46="High",0.61,Raw_Data!AF46="Moderate",0.27,Raw_Data!AF46="Low",0.12)</f>
        <v>0.27</v>
      </c>
      <c r="AF46" cm="1">
        <f t="array" ref="AF46">_xlfn.IFS(Raw_Data!AG46="High",0.61,Raw_Data!AG46="Moderate",0.27,Raw_Data!AG46="Low",0.12)</f>
        <v>0.27</v>
      </c>
      <c r="AG46" cm="1">
        <f t="array" ref="AG46">_xlfn.IFS(Raw_Data!AH46="High",0.61,Raw_Data!AH46="Moderate",0.27,Raw_Data!AH46="Low",0.12)</f>
        <v>0.61</v>
      </c>
      <c r="AH46" cm="1">
        <f t="array" ref="AH46">_xlfn.IFS(Raw_Data!AI46="High",0.61,Raw_Data!AI46="Moderate",0.27,Raw_Data!AI46="Low",0.12)</f>
        <v>0.61</v>
      </c>
      <c r="AI46" cm="1">
        <f t="array" ref="AI46">_xlfn.IFS(Raw_Data!AJ46="High",0.61,Raw_Data!AJ46="Moderate",0.27,Raw_Data!AJ46="Low",0.12)</f>
        <v>0.12</v>
      </c>
      <c r="AJ46" cm="1">
        <f t="array" ref="AJ46">_xlfn.IFS(Raw_Data!AK46="High",0.61,Raw_Data!AK46="Moderate",0.27,Raw_Data!AK46="Low",0.12)</f>
        <v>0.61</v>
      </c>
      <c r="AK46" cm="1">
        <f t="array" ref="AK46">_xlfn.IFS(Raw_Data!AL46="High",0.61,Raw_Data!AL46="Moderate",0.27,Raw_Data!AL46="Low",0.12)</f>
        <v>0.61</v>
      </c>
      <c r="AL46" cm="1">
        <f t="array" ref="AL46">_xlfn.IFS(Raw_Data!AM46="High",0.61,Raw_Data!AM46="Moderate",0.27,Raw_Data!AM46="Low",0.12)</f>
        <v>0.61</v>
      </c>
      <c r="AM46" cm="1">
        <f t="array" ref="AM46">_xlfn.IFS(Raw_Data!AN46="High",0.61,Raw_Data!AN46="Moderate",0.27,Raw_Data!AN46="Low",0.12)</f>
        <v>0.27</v>
      </c>
      <c r="AN46" cm="1">
        <f t="array" ref="AN46">_xlfn.IFS(Raw_Data!AO46="High",0.61,Raw_Data!AO46="Moderate",0.27,Raw_Data!AO46="Low",0.12)</f>
        <v>0.27</v>
      </c>
      <c r="AO46" cm="1">
        <f t="array" ref="AO46">_xlfn.IFS(Raw_Data!AP46="High",0.61,Raw_Data!AP46="Moderate",0.27,Raw_Data!AP46="Low",0.12)</f>
        <v>0.27</v>
      </c>
      <c r="AP46" cm="1">
        <f t="array" ref="AP46">_xlfn.IFS(Raw_Data!AQ46="High",0.61,Raw_Data!AQ46="Moderate",0.27,Raw_Data!AQ46="Low",0.12)</f>
        <v>0.27</v>
      </c>
      <c r="AQ46" cm="1">
        <f t="array" ref="AQ46">_xlfn.IFS(Raw_Data!AR46="High",0.61,Raw_Data!AR46="Moderate",0.27,Raw_Data!AR46="Low",0.12)</f>
        <v>0.27</v>
      </c>
      <c r="AR46" cm="1">
        <f t="array" ref="AR46">_xlfn.IFS(Raw_Data!AS46="High",0.61,Raw_Data!AS46="Moderate",0.27,Raw_Data!AS46="Low",0.12)</f>
        <v>0.27</v>
      </c>
      <c r="AS46" cm="1">
        <f t="array" ref="AS46">_xlfn.IFS(Raw_Data!AT46="High",0.61,Raw_Data!AT46="Moderate",0.27,Raw_Data!AT46="Low",0.12)</f>
        <v>0.27</v>
      </c>
      <c r="AT46" cm="1">
        <f t="array" ref="AT46">_xlfn.IFS(Raw_Data!AU46="High",0.61,Raw_Data!AU46="Moderate",0.27,Raw_Data!AU46="Low",0.12)</f>
        <v>0.61</v>
      </c>
      <c r="AU46" cm="1">
        <f t="array" ref="AU46">_xlfn.IFS(Raw_Data!AV46="High",0.61,Raw_Data!AV46="Moderate",0.27,Raw_Data!AV46="Low",0.12)</f>
        <v>0.61</v>
      </c>
      <c r="AV46" cm="1">
        <f t="array" ref="AV46">_xlfn.IFS(Raw_Data!AW46="High",0.61,Raw_Data!AW46="Moderate",0.27,Raw_Data!AW46="Low",0.12)</f>
        <v>0.61</v>
      </c>
      <c r="AW46" cm="1">
        <f t="array" ref="AW46">_xlfn.IFS(Raw_Data!AX46="High",0.61,Raw_Data!AX46="Moderate",0.27,Raw_Data!AX46="Low",0.12)</f>
        <v>0.61</v>
      </c>
      <c r="AX46" cm="1">
        <f t="array" ref="AX46">_xlfn.IFS(Raw_Data!AY46="High",0.61,Raw_Data!AY46="Moderate",0.27,Raw_Data!AY46="Low",0.12)</f>
        <v>0.27</v>
      </c>
      <c r="AY46" cm="1">
        <f t="array" ref="AY46">_xlfn.IFS(Raw_Data!AZ46="High",0.61,Raw_Data!AZ46="Moderate",0.27,Raw_Data!AZ46="Low",0.12)</f>
        <v>0.27</v>
      </c>
      <c r="AZ46" cm="1">
        <f t="array" ref="AZ46">_xlfn.IFS(Raw_Data!BA46="High",0.61,Raw_Data!BA46="Moderate",0.27,Raw_Data!BA46="Low",0.12)</f>
        <v>0.61</v>
      </c>
      <c r="BA46" cm="1">
        <f t="array" ref="BA46">_xlfn.IFS(Raw_Data!BB46="High",0.61,Raw_Data!BB46="Moderate",0.27,Raw_Data!BB46="Low",0.12)</f>
        <v>0.61</v>
      </c>
      <c r="BB46" cm="1">
        <f t="array" ref="BB46">_xlfn.IFS(Raw_Data!BC46="High",0.61,Raw_Data!BC46="Moderate",0.27,Raw_Data!BC46="Low",0.12)</f>
        <v>0.61</v>
      </c>
      <c r="BC46" cm="1">
        <f t="array" ref="BC46">_xlfn.IFS(Raw_Data!BD46="High",0.61,Raw_Data!BD46="Moderate",0.27,Raw_Data!BD46="Low",0.12)</f>
        <v>0.27</v>
      </c>
      <c r="BD46" cm="1">
        <f t="array" ref="BD46">_xlfn.IFS(Raw_Data!BE46="High",0.61,Raw_Data!BE46="Moderate",0.27,Raw_Data!BE46="Low",0.12)</f>
        <v>0.27</v>
      </c>
      <c r="BE46" cm="1">
        <f t="array" ref="BE46">_xlfn.IFS(Raw_Data!BF46="High",0.61,Raw_Data!BF46="Moderate",0.27,Raw_Data!BF46="Low",0.12)</f>
        <v>0.27</v>
      </c>
      <c r="BF46" cm="1">
        <f t="array" ref="BF46">_xlfn.IFS(Raw_Data!BG46="High",0.61,Raw_Data!BG46="Moderate",0.27,Raw_Data!BG46="Low",0.12)</f>
        <v>0.27</v>
      </c>
      <c r="BG46" cm="1">
        <f t="array" ref="BG46">_xlfn.IFS(Raw_Data!BH46="High",0.61,Raw_Data!BH46="Moderate",0.27,Raw_Data!BH46="Low",0.12)</f>
        <v>0.27</v>
      </c>
      <c r="BH46" cm="1">
        <f t="array" ref="BH46">_xlfn.IFS(Raw_Data!BI46="High",0.61,Raw_Data!BI46="Moderate",0.27,Raw_Data!BI46="Low",0.12)</f>
        <v>0.27</v>
      </c>
      <c r="BI46" cm="1">
        <f t="array" ref="BI46">_xlfn.IFS(Raw_Data!BJ46="High",0.61,Raw_Data!BJ46="Moderate",0.27,Raw_Data!BJ46="Low",0.12)</f>
        <v>0.61</v>
      </c>
      <c r="BJ46" cm="1">
        <f t="array" ref="BJ46">_xlfn.IFS(Raw_Data!BK46="High",0.61,Raw_Data!BK46="Moderate",0.27,Raw_Data!BK46="Low",0.12)</f>
        <v>0.27</v>
      </c>
      <c r="BK46" cm="1">
        <f t="array" ref="BK46">_xlfn.IFS(Raw_Data!BL46="High",0.61,Raw_Data!BL46="Moderate",0.27,Raw_Data!BL46="Low",0.12)</f>
        <v>0.61</v>
      </c>
      <c r="BL46" cm="1">
        <f t="array" ref="BL46">_xlfn.IFS(Raw_Data!BM46="High",0.61,Raw_Data!BM46="Moderate",0.27,Raw_Data!BM46="Low",0.12)</f>
        <v>0.27</v>
      </c>
      <c r="BM46" cm="1">
        <f t="array" ref="BM46">_xlfn.IFS(Raw_Data!BN46="High",0.61,Raw_Data!BN46="Moderate",0.27,Raw_Data!BN46="Low",0.12)</f>
        <v>0.12</v>
      </c>
      <c r="BN46" cm="1">
        <f t="array" ref="BN46">_xlfn.IFS(Raw_Data!BO46="High",0.61,Raw_Data!BO46="Moderate",0.27,Raw_Data!BO46="Low",0.12)</f>
        <v>0.61</v>
      </c>
      <c r="BO46" cm="1">
        <f t="array" ref="BO46">_xlfn.IFS(Raw_Data!BP46="High",0.61,Raw_Data!BP46="Moderate",0.27,Raw_Data!BP46="Low",0.12)</f>
        <v>0.27</v>
      </c>
      <c r="BP46" cm="1">
        <f t="array" ref="BP46">_xlfn.IFS(Raw_Data!BQ46="High",0.61,Raw_Data!BQ46="Moderate",0.27,Raw_Data!BQ46="Low",0.12)</f>
        <v>0.27</v>
      </c>
      <c r="BQ46" cm="1">
        <f t="array" ref="BQ46">_xlfn.IFS(Raw_Data!BR46="High",0.61,Raw_Data!BR46="Moderate",0.27,Raw_Data!BR46="Low",0.12)</f>
        <v>0.27</v>
      </c>
      <c r="BR46" cm="1">
        <f t="array" ref="BR46">_xlfn.IFS(Raw_Data!BS46="High",0.61,Raw_Data!BS46="Moderate",0.27,Raw_Data!BS46="Low",0.12)</f>
        <v>0.61</v>
      </c>
      <c r="BS46" cm="1">
        <f t="array" ref="BS46">_xlfn.IFS(Raw_Data!BT46="High",0.61,Raw_Data!BT46="Moderate",0.27,Raw_Data!BT46="Low",0.12)</f>
        <v>0.61</v>
      </c>
      <c r="BT46" cm="1">
        <f t="array" ref="BT46">_xlfn.IFS(Raw_Data!BU46="High",0.61,Raw_Data!BU46="Moderate",0.27,Raw_Data!BU46="Low",0.12)</f>
        <v>0.27</v>
      </c>
      <c r="BU46" cm="1">
        <f t="array" ref="BU46">_xlfn.IFS(Raw_Data!BV46="High",0.61,Raw_Data!BV46="Moderate",0.27,Raw_Data!BV46="Low",0.12)</f>
        <v>0.12</v>
      </c>
      <c r="BV46" cm="1">
        <f t="array" ref="BV46">_xlfn.IFS(Raw_Data!BW46="High",0.61,Raw_Data!BW46="Moderate",0.27,Raw_Data!BW46="Low",0.12)</f>
        <v>0.12</v>
      </c>
      <c r="BW46" cm="1">
        <f t="array" ref="BW46">_xlfn.IFS(Raw_Data!BX46="High",0.61,Raw_Data!BX46="Moderate",0.27,Raw_Data!BX46="Low",0.12)</f>
        <v>0.27</v>
      </c>
      <c r="BX46" cm="1">
        <f t="array" ref="BX46">_xlfn.IFS(Raw_Data!BY46="High",0.61,Raw_Data!BY46="Moderate",0.27,Raw_Data!BY46="Low",0.12)</f>
        <v>0.27</v>
      </c>
      <c r="BY46" cm="1">
        <f t="array" ref="BY46">_xlfn.IFS(Raw_Data!BZ46="High",0.61,Raw_Data!BZ46="Moderate",0.27,Raw_Data!BZ46="Low",0.12)</f>
        <v>0.27</v>
      </c>
      <c r="BZ46" cm="1">
        <f t="array" ref="BZ46">_xlfn.IFS(Raw_Data!CA46="High",0.61,Raw_Data!CA46="Moderate",0.27,Raw_Data!CA46="Low",0.12)</f>
        <v>0.12</v>
      </c>
      <c r="CA46" cm="1">
        <f t="array" ref="CA46">_xlfn.IFS(Raw_Data!CB46="High",0.61,Raw_Data!CB46="Moderate",0.27,Raw_Data!CB46="Low",0.12)</f>
        <v>0.12</v>
      </c>
      <c r="CB46" cm="1">
        <f t="array" ref="CB46">_xlfn.IFS(Raw_Data!CC46="High",0.61,Raw_Data!CC46="Moderate",0.27,Raw_Data!CC46="Low",0.12)</f>
        <v>0.27</v>
      </c>
      <c r="CC46" cm="1">
        <f t="array" ref="CC46">_xlfn.IFS(Raw_Data!CD46="High",0.61,Raw_Data!CD46="Moderate",0.27,Raw_Data!CD46="Low",0.12)</f>
        <v>0.27</v>
      </c>
      <c r="CD46" cm="1">
        <f t="array" ref="CD46">_xlfn.IFS(Raw_Data!CE46="High",0.61,Raw_Data!CE46="Moderate",0.27,Raw_Data!CE46="Low",0.12)</f>
        <v>0.27</v>
      </c>
      <c r="CE46" cm="1">
        <f t="array" ref="CE46">_xlfn.IFS(Raw_Data!CF46="High",0.61,Raw_Data!CF46="Moderate",0.27,Raw_Data!CF46="Low",0.12)</f>
        <v>0.12</v>
      </c>
      <c r="CF46" cm="1">
        <f t="array" ref="CF46">_xlfn.IFS(Raw_Data!CG46="High",0.61,Raw_Data!CG46="Moderate",0.27,Raw_Data!CG46="Low",0.12)</f>
        <v>0.12</v>
      </c>
      <c r="CG46" cm="1">
        <f t="array" ref="CG46">_xlfn.IFS(Raw_Data!CH46="High",0.61,Raw_Data!CH46="Moderate",0.27,Raw_Data!CH46="Low",0.12)</f>
        <v>0.27</v>
      </c>
      <c r="CH46" cm="1">
        <f t="array" ref="CH46">_xlfn.IFS(Raw_Data!CI46="High",0.61,Raw_Data!CI46="Moderate",0.27,Raw_Data!CI46="Low",0.12)</f>
        <v>0.27</v>
      </c>
      <c r="CI46" cm="1">
        <f t="array" ref="CI46">_xlfn.IFS(Raw_Data!CJ46="High",0.61,Raw_Data!CJ46="Moderate",0.27,Raw_Data!CJ46="Low",0.12)</f>
        <v>0.27</v>
      </c>
      <c r="CJ46" cm="1">
        <f t="array" ref="CJ46">_xlfn.IFS(Raw_Data!CK46="High",0.61,Raw_Data!CK46="Moderate",0.27,Raw_Data!CK46="Low",0.12)</f>
        <v>0.27</v>
      </c>
      <c r="CK46" cm="1">
        <f t="array" ref="CK46">_xlfn.IFS(Raw_Data!CL46="High",0.61,Raw_Data!CL46="Moderate",0.27,Raw_Data!CL46="Low",0.12)</f>
        <v>0.27</v>
      </c>
      <c r="CL46" cm="1">
        <f t="array" ref="CL46">_xlfn.IFS(Raw_Data!CM46="High",0.61,Raw_Data!CM46="Moderate",0.27,Raw_Data!CM46="Low",0.12)</f>
        <v>0.27</v>
      </c>
      <c r="CM46" cm="1">
        <f t="array" ref="CM46">_xlfn.IFS(Raw_Data!CN46="High",0.61,Raw_Data!CN46="Moderate",0.27,Raw_Data!CN46="Low",0.12)</f>
        <v>0.61</v>
      </c>
      <c r="CN46" cm="1">
        <f t="array" ref="CN46">_xlfn.IFS(Raw_Data!CO46="High",0.61,Raw_Data!CO46="Moderate",0.27,Raw_Data!CO46="Low",0.12)</f>
        <v>0.61</v>
      </c>
      <c r="CO46" cm="1">
        <f t="array" ref="CO46">_xlfn.IFS(Raw_Data!CP46="High",0.61,Raw_Data!CP46="Moderate",0.27,Raw_Data!CP46="Low",0.12)</f>
        <v>0.61</v>
      </c>
      <c r="CP46" cm="1">
        <f t="array" ref="CP46">_xlfn.IFS(Raw_Data!CQ46="High",0.61,Raw_Data!CQ46="Moderate",0.27,Raw_Data!CQ46="Low",0.12)</f>
        <v>0.27</v>
      </c>
      <c r="CQ46" cm="1">
        <f t="array" ref="CQ46">_xlfn.IFS(Raw_Data!CR46="High",0.61,Raw_Data!CR46="Moderate",0.27,Raw_Data!CR46="Low",0.12)</f>
        <v>0.27</v>
      </c>
      <c r="CR46" cm="1">
        <f t="array" ref="CR46">_xlfn.IFS(Raw_Data!CS46="High",0.61,Raw_Data!CS46="Moderate",0.27,Raw_Data!CS46="Low",0.12)</f>
        <v>0.12</v>
      </c>
      <c r="CS46" cm="1">
        <f t="array" ref="CS46">_xlfn.IFS(Raw_Data!CT46="High",0.61,Raw_Data!CT46="Moderate",0.27,Raw_Data!CT46="Low",0.12)</f>
        <v>0.12</v>
      </c>
      <c r="CT46" cm="1">
        <f t="array" ref="CT46">_xlfn.IFS(Raw_Data!CU46="High",0.61,Raw_Data!CU46="Moderate",0.27,Raw_Data!CU46="Low",0.12)</f>
        <v>0.12</v>
      </c>
      <c r="CU46" cm="1">
        <f t="array" ref="CU46">_xlfn.IFS(Raw_Data!CV46="High",0.61,Raw_Data!CV46="Moderate",0.27,Raw_Data!CV46="Low",0.12)</f>
        <v>0.27</v>
      </c>
      <c r="CV46" cm="1">
        <f t="array" ref="CV46">_xlfn.IFS(Raw_Data!CW46="High",0.61,Raw_Data!CW46="Moderate",0.27,Raw_Data!CW46="Low",0.12)</f>
        <v>0.12</v>
      </c>
      <c r="CW46" cm="1">
        <f t="array" ref="CW46">_xlfn.IFS(Raw_Data!CX46="High",0.61,Raw_Data!CX46="Moderate",0.27,Raw_Data!CX46="Low",0.12)</f>
        <v>0.27</v>
      </c>
      <c r="CX46" cm="1">
        <f t="array" ref="CX46">_xlfn.IFS(Raw_Data!CY46="High",0.61,Raw_Data!CY46="Moderate",0.27,Raw_Data!CY46="Low",0.12)</f>
        <v>0.27</v>
      </c>
      <c r="CY46" cm="1">
        <f t="array" ref="CY46">_xlfn.IFS(Raw_Data!CZ46="High",0.61,Raw_Data!CZ46="Moderate",0.27,Raw_Data!CZ46="Low",0.12)</f>
        <v>0.27</v>
      </c>
      <c r="CZ46" cm="1">
        <f t="array" ref="CZ46">_xlfn.IFS(Raw_Data!DA46="High",0.61,Raw_Data!DA46="Moderate",0.27,Raw_Data!DA46="Low",0.12)</f>
        <v>0.27</v>
      </c>
      <c r="DA46" cm="1">
        <f t="array" ref="DA46">_xlfn.IFS(Raw_Data!DB46="High",0.61,Raw_Data!DB46="Moderate",0.27,Raw_Data!DB46="Low",0.12)</f>
        <v>0.27</v>
      </c>
      <c r="DB46" cm="1">
        <f t="array" ref="DB46">_xlfn.IFS(Raw_Data!DC46="High",0.61,Raw_Data!DC46="Moderate",0.27,Raw_Data!DC46="Low",0.12)</f>
        <v>0.61</v>
      </c>
      <c r="DC46" cm="1">
        <f t="array" ref="DC46">_xlfn.IFS(Raw_Data!DD46="High",0.61,Raw_Data!DD46="Moderate",0.27,Raw_Data!DD46="Low",0.12)</f>
        <v>0.61</v>
      </c>
      <c r="DD46" cm="1">
        <f t="array" ref="DD46">_xlfn.IFS(Raw_Data!DE46="High",0.61,Raw_Data!DE46="Moderate",0.27,Raw_Data!DE46="Low",0.12)</f>
        <v>0.61</v>
      </c>
      <c r="DE46" cm="1">
        <f t="array" ref="DE46">_xlfn.IFS(Raw_Data!DF46="High",0.61,Raw_Data!DF46="Moderate",0.27,Raw_Data!DF46="Low",0.12)</f>
        <v>0.27</v>
      </c>
      <c r="DF46" cm="1">
        <f t="array" ref="DF46">_xlfn.IFS(Raw_Data!DG46="High",0.61,Raw_Data!DG46="Moderate",0.27,Raw_Data!DG46="Low",0.12)</f>
        <v>0.12</v>
      </c>
      <c r="DG46" cm="1">
        <f t="array" ref="DG46">_xlfn.IFS(Raw_Data!DH46="High",0.61,Raw_Data!DH46="Moderate",0.27,Raw_Data!DH46="Low",0.12)</f>
        <v>0.61</v>
      </c>
      <c r="DH46" cm="1">
        <f t="array" ref="DH46">_xlfn.IFS(Raw_Data!DI46="High",0.61,Raw_Data!DI46="Moderate",0.27,Raw_Data!DI46="Low",0.12)</f>
        <v>0.27</v>
      </c>
      <c r="DI46" cm="1">
        <f t="array" ref="DI46">_xlfn.IFS(Raw_Data!DJ46="High",0.61,Raw_Data!DJ46="Moderate",0.27,Raw_Data!DJ46="Low",0.12)</f>
        <v>0.61</v>
      </c>
      <c r="DJ46" cm="1">
        <f t="array" ref="DJ46">_xlfn.IFS(Raw_Data!DK46="High",0.61,Raw_Data!DK46="Moderate",0.27,Raw_Data!DK46="Low",0.12)</f>
        <v>0.27</v>
      </c>
      <c r="DK46" cm="1">
        <f t="array" ref="DK46">_xlfn.IFS(Raw_Data!DL46="High",0.61,Raw_Data!DL46="Moderate",0.27,Raw_Data!DL46="Low",0.12)</f>
        <v>0.27</v>
      </c>
      <c r="DL46" cm="1">
        <f t="array" ref="DL46">_xlfn.IFS(Raw_Data!DM46="High",0.61,Raw_Data!DM46="Moderate",0.27,Raw_Data!DM46="Low",0.12)</f>
        <v>0.61</v>
      </c>
      <c r="DM46" cm="1">
        <f t="array" ref="DM46">_xlfn.IFS(Raw_Data!DN46="High",0.61,Raw_Data!DN46="Moderate",0.27,Raw_Data!DN46="Low",0.12)</f>
        <v>0.27</v>
      </c>
      <c r="DN46" cm="1">
        <f t="array" ref="DN46">_xlfn.IFS(Raw_Data!DO46="High",0.61,Raw_Data!DO46="Moderate",0.27,Raw_Data!DO46="Low",0.12)</f>
        <v>0.61</v>
      </c>
      <c r="DO46" cm="1">
        <f t="array" ref="DO46">_xlfn.IFS(Raw_Data!DP46="High",0.61,Raw_Data!DP46="Moderate",0.27,Raw_Data!DP46="Low",0.12)</f>
        <v>0.27</v>
      </c>
      <c r="DP46" cm="1">
        <f t="array" ref="DP46">_xlfn.IFS(Raw_Data!DQ46="High",0.61,Raw_Data!DQ46="Moderate",0.27,Raw_Data!DQ46="Low",0.12)</f>
        <v>0.27</v>
      </c>
      <c r="DQ46" cm="1">
        <f t="array" ref="DQ46">_xlfn.IFS(Raw_Data!DR46="High",0.61,Raw_Data!DR46="Moderate",0.27,Raw_Data!DR46="Low",0.12)</f>
        <v>0.61</v>
      </c>
      <c r="DR46" cm="1">
        <f t="array" ref="DR46">_xlfn.IFS(Raw_Data!DS46="High",0.61,Raw_Data!DS46="Moderate",0.27,Raw_Data!DS46="Low",0.12)</f>
        <v>0.61</v>
      </c>
      <c r="DS46" cm="1">
        <f t="array" ref="DS46">_xlfn.IFS(Raw_Data!DT46="High",0.61,Raw_Data!DT46="Moderate",0.27,Raw_Data!DT46="Low",0.12)</f>
        <v>0.61</v>
      </c>
      <c r="DT46" cm="1">
        <f t="array" ref="DT46">_xlfn.IFS(Raw_Data!DU46="High",0.61,Raw_Data!DU46="Moderate",0.27,Raw_Data!DU46="Low",0.12)</f>
        <v>0.27</v>
      </c>
      <c r="DU46" cm="1">
        <f t="array" ref="DU46">_xlfn.IFS(Raw_Data!DV46="High",0.61,Raw_Data!DV46="Moderate",0.27,Raw_Data!DV46="Low",0.12)</f>
        <v>0.12</v>
      </c>
      <c r="DV46">
        <f t="shared" si="0"/>
        <v>0.35166666666666674</v>
      </c>
    </row>
    <row r="47" spans="1:126" x14ac:dyDescent="0.2">
      <c r="A47" t="s">
        <v>127</v>
      </c>
      <c r="B47" t="str">
        <f>Raw_Data!C47</f>
        <v>Burundi</v>
      </c>
      <c r="C47" t="str">
        <f>Raw_Data!D47</f>
        <v>Implementer</v>
      </c>
      <c r="D47" t="str">
        <f>Raw_Data!E47</f>
        <v>Extremely involved</v>
      </c>
      <c r="E47" t="str">
        <f>Raw_Data!F47</f>
        <v>Extremely involved</v>
      </c>
      <c r="F47" cm="1">
        <f t="array" ref="F47">_xlfn.IFS(Raw_Data!G47="High",0.61,Raw_Data!G47="Moderate",0.27,Raw_Data!G47="Low",0.12)</f>
        <v>0.61</v>
      </c>
      <c r="G47" cm="1">
        <f t="array" ref="G47">_xlfn.IFS(Raw_Data!H47="High",0.61,Raw_Data!H47="Moderate",0.27,Raw_Data!H47="Low",0.12)</f>
        <v>0.61</v>
      </c>
      <c r="H47" cm="1">
        <f t="array" ref="H47">_xlfn.IFS(Raw_Data!I47="High",0.61,Raw_Data!I47="Moderate",0.27,Raw_Data!I47="Low",0.12)</f>
        <v>0.61</v>
      </c>
      <c r="I47" cm="1">
        <f t="array" ref="I47">_xlfn.IFS(Raw_Data!J47="High",0.61,Raw_Data!J47="Moderate",0.27,Raw_Data!J47="Low",0.12)</f>
        <v>0.61</v>
      </c>
      <c r="J47" cm="1">
        <f t="array" ref="J47">_xlfn.IFS(Raw_Data!K47="High",0.61,Raw_Data!K47="Moderate",0.27,Raw_Data!K47="Low",0.12)</f>
        <v>0.27</v>
      </c>
      <c r="K47" cm="1">
        <f t="array" ref="K47">_xlfn.IFS(Raw_Data!L47="High",0.61,Raw_Data!L47="Moderate",0.27,Raw_Data!L47="Low",0.12)</f>
        <v>0.61</v>
      </c>
      <c r="L47" cm="1">
        <f t="array" ref="L47">_xlfn.IFS(Raw_Data!M47="High",0.61,Raw_Data!M47="Moderate",0.27,Raw_Data!M47="Low",0.12)</f>
        <v>0.61</v>
      </c>
      <c r="M47" cm="1">
        <f t="array" ref="M47">_xlfn.IFS(Raw_Data!N47="High",0.61,Raw_Data!N47="Moderate",0.27,Raw_Data!N47="Low",0.12)</f>
        <v>0.61</v>
      </c>
      <c r="N47" cm="1">
        <f t="array" ref="N47">_xlfn.IFS(Raw_Data!O47="High",0.61,Raw_Data!O47="Moderate",0.27,Raw_Data!O47="Low",0.12)</f>
        <v>0.27</v>
      </c>
      <c r="O47" cm="1">
        <f t="array" ref="O47">_xlfn.IFS(Raw_Data!P47="High",0.61,Raw_Data!P47="Moderate",0.27,Raw_Data!P47="Low",0.12)</f>
        <v>0.61</v>
      </c>
      <c r="P47" cm="1">
        <f t="array" ref="P47">_xlfn.IFS(Raw_Data!Q47="High",0.61,Raw_Data!Q47="Moderate",0.27,Raw_Data!Q47="Low",0.12)</f>
        <v>0.61</v>
      </c>
      <c r="Q47" cm="1">
        <f t="array" ref="Q47">_xlfn.IFS(Raw_Data!R47="High",0.61,Raw_Data!R47="Moderate",0.27,Raw_Data!R47="Low",0.12)</f>
        <v>0.61</v>
      </c>
      <c r="R47" cm="1">
        <f t="array" ref="R47">_xlfn.IFS(Raw_Data!S47="High",0.61,Raw_Data!S47="Moderate",0.27,Raw_Data!S47="Low",0.12)</f>
        <v>0.61</v>
      </c>
      <c r="S47" cm="1">
        <f t="array" ref="S47">_xlfn.IFS(Raw_Data!T47="High",0.61,Raw_Data!T47="Moderate",0.27,Raw_Data!T47="Low",0.12)</f>
        <v>0.61</v>
      </c>
      <c r="T47" cm="1">
        <f t="array" ref="T47">_xlfn.IFS(Raw_Data!U47="High",0.61,Raw_Data!U47="Moderate",0.27,Raw_Data!U47="Low",0.12)</f>
        <v>0.61</v>
      </c>
      <c r="U47" cm="1">
        <f t="array" ref="U47">_xlfn.IFS(Raw_Data!V47="High",0.61,Raw_Data!V47="Moderate",0.27,Raw_Data!V47="Low",0.12)</f>
        <v>0.61</v>
      </c>
      <c r="V47" cm="1">
        <f t="array" ref="V47">_xlfn.IFS(Raw_Data!W47="High",0.61,Raw_Data!W47="Moderate",0.27,Raw_Data!W47="Low",0.12)</f>
        <v>0.61</v>
      </c>
      <c r="W47" cm="1">
        <f t="array" ref="W47">_xlfn.IFS(Raw_Data!X47="High",0.61,Raw_Data!X47="Moderate",0.27,Raw_Data!X47="Low",0.12)</f>
        <v>0.61</v>
      </c>
      <c r="X47" cm="1">
        <f t="array" ref="X47">_xlfn.IFS(Raw_Data!Y47="High",0.61,Raw_Data!Y47="Moderate",0.27,Raw_Data!Y47="Low",0.12)</f>
        <v>0.61</v>
      </c>
      <c r="Y47" cm="1">
        <f t="array" ref="Y47">_xlfn.IFS(Raw_Data!Z47="High",0.61,Raw_Data!Z47="Moderate",0.27,Raw_Data!Z47="Low",0.12)</f>
        <v>0.12</v>
      </c>
      <c r="Z47" cm="1">
        <f t="array" ref="Z47">_xlfn.IFS(Raw_Data!AA47="High",0.61,Raw_Data!AA47="Moderate",0.27,Raw_Data!AA47="Low",0.12)</f>
        <v>0.61</v>
      </c>
      <c r="AA47" cm="1">
        <f t="array" ref="AA47">_xlfn.IFS(Raw_Data!AB47="High",0.61,Raw_Data!AB47="Moderate",0.27,Raw_Data!AB47="Low",0.12)</f>
        <v>0.61</v>
      </c>
      <c r="AB47" cm="1">
        <f t="array" ref="AB47">_xlfn.IFS(Raw_Data!AC47="High",0.61,Raw_Data!AC47="Moderate",0.27,Raw_Data!AC47="Low",0.12)</f>
        <v>0.61</v>
      </c>
      <c r="AC47" cm="1">
        <f t="array" ref="AC47">_xlfn.IFS(Raw_Data!AD47="High",0.61,Raw_Data!AD47="Moderate",0.27,Raw_Data!AD47="Low",0.12)</f>
        <v>0.61</v>
      </c>
      <c r="AD47" cm="1">
        <f t="array" ref="AD47">_xlfn.IFS(Raw_Data!AE47="High",0.61,Raw_Data!AE47="Moderate",0.27,Raw_Data!AE47="Low",0.12)</f>
        <v>0.27</v>
      </c>
      <c r="AE47" cm="1">
        <f t="array" ref="AE47">_xlfn.IFS(Raw_Data!AF47="High",0.61,Raw_Data!AF47="Moderate",0.27,Raw_Data!AF47="Low",0.12)</f>
        <v>0.61</v>
      </c>
      <c r="AF47" cm="1">
        <f t="array" ref="AF47">_xlfn.IFS(Raw_Data!AG47="High",0.61,Raw_Data!AG47="Moderate",0.27,Raw_Data!AG47="Low",0.12)</f>
        <v>0.27</v>
      </c>
      <c r="AG47" cm="1">
        <f t="array" ref="AG47">_xlfn.IFS(Raw_Data!AH47="High",0.61,Raw_Data!AH47="Moderate",0.27,Raw_Data!AH47="Low",0.12)</f>
        <v>0.61</v>
      </c>
      <c r="AH47" cm="1">
        <f t="array" ref="AH47">_xlfn.IFS(Raw_Data!AI47="High",0.61,Raw_Data!AI47="Moderate",0.27,Raw_Data!AI47="Low",0.12)</f>
        <v>0.61</v>
      </c>
      <c r="AI47" cm="1">
        <f t="array" ref="AI47">_xlfn.IFS(Raw_Data!AJ47="High",0.61,Raw_Data!AJ47="Moderate",0.27,Raw_Data!AJ47="Low",0.12)</f>
        <v>0.27</v>
      </c>
      <c r="AJ47" cm="1">
        <f t="array" ref="AJ47">_xlfn.IFS(Raw_Data!AK47="High",0.61,Raw_Data!AK47="Moderate",0.27,Raw_Data!AK47="Low",0.12)</f>
        <v>0.27</v>
      </c>
      <c r="AK47" cm="1">
        <f t="array" ref="AK47">_xlfn.IFS(Raw_Data!AL47="High",0.61,Raw_Data!AL47="Moderate",0.27,Raw_Data!AL47="Low",0.12)</f>
        <v>0.61</v>
      </c>
      <c r="AL47" cm="1">
        <f t="array" ref="AL47">_xlfn.IFS(Raw_Data!AM47="High",0.61,Raw_Data!AM47="Moderate",0.27,Raw_Data!AM47="Low",0.12)</f>
        <v>0.61</v>
      </c>
      <c r="AM47" cm="1">
        <f t="array" ref="AM47">_xlfn.IFS(Raw_Data!AN47="High",0.61,Raw_Data!AN47="Moderate",0.27,Raw_Data!AN47="Low",0.12)</f>
        <v>0.61</v>
      </c>
      <c r="AN47" cm="1">
        <f t="array" ref="AN47">_xlfn.IFS(Raw_Data!AO47="High",0.61,Raw_Data!AO47="Moderate",0.27,Raw_Data!AO47="Low",0.12)</f>
        <v>0.61</v>
      </c>
      <c r="AO47" cm="1">
        <f t="array" ref="AO47">_xlfn.IFS(Raw_Data!AP47="High",0.61,Raw_Data!AP47="Moderate",0.27,Raw_Data!AP47="Low",0.12)</f>
        <v>0.12</v>
      </c>
      <c r="AP47" cm="1">
        <f t="array" ref="AP47">_xlfn.IFS(Raw_Data!AQ47="High",0.61,Raw_Data!AQ47="Moderate",0.27,Raw_Data!AQ47="Low",0.12)</f>
        <v>0.12</v>
      </c>
      <c r="AQ47" cm="1">
        <f t="array" ref="AQ47">_xlfn.IFS(Raw_Data!AR47="High",0.61,Raw_Data!AR47="Moderate",0.27,Raw_Data!AR47="Low",0.12)</f>
        <v>0.12</v>
      </c>
      <c r="AR47" cm="1">
        <f t="array" ref="AR47">_xlfn.IFS(Raw_Data!AS47="High",0.61,Raw_Data!AS47="Moderate",0.27,Raw_Data!AS47="Low",0.12)</f>
        <v>0.12</v>
      </c>
      <c r="AS47" cm="1">
        <f t="array" ref="AS47">_xlfn.IFS(Raw_Data!AT47="High",0.61,Raw_Data!AT47="Moderate",0.27,Raw_Data!AT47="Low",0.12)</f>
        <v>0.61</v>
      </c>
      <c r="AT47" cm="1">
        <f t="array" ref="AT47">_xlfn.IFS(Raw_Data!AU47="High",0.61,Raw_Data!AU47="Moderate",0.27,Raw_Data!AU47="Low",0.12)</f>
        <v>0.27</v>
      </c>
      <c r="AU47" cm="1">
        <f t="array" ref="AU47">_xlfn.IFS(Raw_Data!AV47="High",0.61,Raw_Data!AV47="Moderate",0.27,Raw_Data!AV47="Low",0.12)</f>
        <v>0.61</v>
      </c>
      <c r="AV47" cm="1">
        <f t="array" ref="AV47">_xlfn.IFS(Raw_Data!AW47="High",0.61,Raw_Data!AW47="Moderate",0.27,Raw_Data!AW47="Low",0.12)</f>
        <v>0.61</v>
      </c>
      <c r="AW47" cm="1">
        <f t="array" ref="AW47">_xlfn.IFS(Raw_Data!AX47="High",0.61,Raw_Data!AX47="Moderate",0.27,Raw_Data!AX47="Low",0.12)</f>
        <v>0.61</v>
      </c>
      <c r="AX47" cm="1">
        <f t="array" ref="AX47">_xlfn.IFS(Raw_Data!AY47="High",0.61,Raw_Data!AY47="Moderate",0.27,Raw_Data!AY47="Low",0.12)</f>
        <v>0.27</v>
      </c>
      <c r="AY47" cm="1">
        <f t="array" ref="AY47">_xlfn.IFS(Raw_Data!AZ47="High",0.61,Raw_Data!AZ47="Moderate",0.27,Raw_Data!AZ47="Low",0.12)</f>
        <v>0.12</v>
      </c>
      <c r="AZ47" cm="1">
        <f t="array" ref="AZ47">_xlfn.IFS(Raw_Data!BA47="High",0.61,Raw_Data!BA47="Moderate",0.27,Raw_Data!BA47="Low",0.12)</f>
        <v>0.12</v>
      </c>
      <c r="BA47" cm="1">
        <f t="array" ref="BA47">_xlfn.IFS(Raw_Data!BB47="High",0.61,Raw_Data!BB47="Moderate",0.27,Raw_Data!BB47="Low",0.12)</f>
        <v>0.27</v>
      </c>
      <c r="BB47" cm="1">
        <f t="array" ref="BB47">_xlfn.IFS(Raw_Data!BC47="High",0.61,Raw_Data!BC47="Moderate",0.27,Raw_Data!BC47="Low",0.12)</f>
        <v>0.61</v>
      </c>
      <c r="BC47" cm="1">
        <f t="array" ref="BC47">_xlfn.IFS(Raw_Data!BD47="High",0.61,Raw_Data!BD47="Moderate",0.27,Raw_Data!BD47="Low",0.12)</f>
        <v>0.61</v>
      </c>
      <c r="BD47" cm="1">
        <f t="array" ref="BD47">_xlfn.IFS(Raw_Data!BE47="High",0.61,Raw_Data!BE47="Moderate",0.27,Raw_Data!BE47="Low",0.12)</f>
        <v>0.27</v>
      </c>
      <c r="BE47" cm="1">
        <f t="array" ref="BE47">_xlfn.IFS(Raw_Data!BF47="High",0.61,Raw_Data!BF47="Moderate",0.27,Raw_Data!BF47="Low",0.12)</f>
        <v>0.61</v>
      </c>
      <c r="BF47" cm="1">
        <f t="array" ref="BF47">_xlfn.IFS(Raw_Data!BG47="High",0.61,Raw_Data!BG47="Moderate",0.27,Raw_Data!BG47="Low",0.12)</f>
        <v>0.61</v>
      </c>
      <c r="BG47" cm="1">
        <f t="array" ref="BG47">_xlfn.IFS(Raw_Data!BH47="High",0.61,Raw_Data!BH47="Moderate",0.27,Raw_Data!BH47="Low",0.12)</f>
        <v>0.61</v>
      </c>
      <c r="BH47" cm="1">
        <f t="array" ref="BH47">_xlfn.IFS(Raw_Data!BI47="High",0.61,Raw_Data!BI47="Moderate",0.27,Raw_Data!BI47="Low",0.12)</f>
        <v>0.61</v>
      </c>
      <c r="BI47" cm="1">
        <f t="array" ref="BI47">_xlfn.IFS(Raw_Data!BJ47="High",0.61,Raw_Data!BJ47="Moderate",0.27,Raw_Data!BJ47="Low",0.12)</f>
        <v>0.61</v>
      </c>
      <c r="BJ47" cm="1">
        <f t="array" ref="BJ47">_xlfn.IFS(Raw_Data!BK47="High",0.61,Raw_Data!BK47="Moderate",0.27,Raw_Data!BK47="Low",0.12)</f>
        <v>0.12</v>
      </c>
      <c r="BK47" cm="1">
        <f t="array" ref="BK47">_xlfn.IFS(Raw_Data!BL47="High",0.61,Raw_Data!BL47="Moderate",0.27,Raw_Data!BL47="Low",0.12)</f>
        <v>0.12</v>
      </c>
      <c r="BL47" cm="1">
        <f t="array" ref="BL47">_xlfn.IFS(Raw_Data!BM47="High",0.61,Raw_Data!BM47="Moderate",0.27,Raw_Data!BM47="Low",0.12)</f>
        <v>0.27</v>
      </c>
      <c r="BM47" cm="1">
        <f t="array" ref="BM47">_xlfn.IFS(Raw_Data!BN47="High",0.61,Raw_Data!BN47="Moderate",0.27,Raw_Data!BN47="Low",0.12)</f>
        <v>0.61</v>
      </c>
      <c r="BN47" cm="1">
        <f t="array" ref="BN47">_xlfn.IFS(Raw_Data!BO47="High",0.61,Raw_Data!BO47="Moderate",0.27,Raw_Data!BO47="Low",0.12)</f>
        <v>0.61</v>
      </c>
      <c r="BO47" cm="1">
        <f t="array" ref="BO47">_xlfn.IFS(Raw_Data!BP47="High",0.61,Raw_Data!BP47="Moderate",0.27,Raw_Data!BP47="Low",0.12)</f>
        <v>0.61</v>
      </c>
      <c r="BP47" cm="1">
        <f t="array" ref="BP47">_xlfn.IFS(Raw_Data!BQ47="High",0.61,Raw_Data!BQ47="Moderate",0.27,Raw_Data!BQ47="Low",0.12)</f>
        <v>0.61</v>
      </c>
      <c r="BQ47" cm="1">
        <f t="array" ref="BQ47">_xlfn.IFS(Raw_Data!BR47="High",0.61,Raw_Data!BR47="Moderate",0.27,Raw_Data!BR47="Low",0.12)</f>
        <v>0.61</v>
      </c>
      <c r="BR47" cm="1">
        <f t="array" ref="BR47">_xlfn.IFS(Raw_Data!BS47="High",0.61,Raw_Data!BS47="Moderate",0.27,Raw_Data!BS47="Low",0.12)</f>
        <v>0.27</v>
      </c>
      <c r="BS47" cm="1">
        <f t="array" ref="BS47">_xlfn.IFS(Raw_Data!BT47="High",0.61,Raw_Data!BT47="Moderate",0.27,Raw_Data!BT47="Low",0.12)</f>
        <v>0.61</v>
      </c>
      <c r="BT47" cm="1">
        <f t="array" ref="BT47">_xlfn.IFS(Raw_Data!BU47="High",0.61,Raw_Data!BU47="Moderate",0.27,Raw_Data!BU47="Low",0.12)</f>
        <v>0.61</v>
      </c>
      <c r="BU47" cm="1">
        <f t="array" ref="BU47">_xlfn.IFS(Raw_Data!BV47="High",0.61,Raw_Data!BV47="Moderate",0.27,Raw_Data!BV47="Low",0.12)</f>
        <v>0.61</v>
      </c>
      <c r="BV47" cm="1">
        <f t="array" ref="BV47">_xlfn.IFS(Raw_Data!BW47="High",0.61,Raw_Data!BW47="Moderate",0.27,Raw_Data!BW47="Low",0.12)</f>
        <v>0.61</v>
      </c>
      <c r="BW47" cm="1">
        <f t="array" ref="BW47">_xlfn.IFS(Raw_Data!BX47="High",0.61,Raw_Data!BX47="Moderate",0.27,Raw_Data!BX47="Low",0.12)</f>
        <v>0.61</v>
      </c>
      <c r="BX47" cm="1">
        <f t="array" ref="BX47">_xlfn.IFS(Raw_Data!BY47="High",0.61,Raw_Data!BY47="Moderate",0.27,Raw_Data!BY47="Low",0.12)</f>
        <v>0.61</v>
      </c>
      <c r="BY47" cm="1">
        <f t="array" ref="BY47">_xlfn.IFS(Raw_Data!BZ47="High",0.61,Raw_Data!BZ47="Moderate",0.27,Raw_Data!BZ47="Low",0.12)</f>
        <v>0.61</v>
      </c>
      <c r="BZ47" cm="1">
        <f t="array" ref="BZ47">_xlfn.IFS(Raw_Data!CA47="High",0.61,Raw_Data!CA47="Moderate",0.27,Raw_Data!CA47="Low",0.12)</f>
        <v>0.61</v>
      </c>
      <c r="CA47" cm="1">
        <f t="array" ref="CA47">_xlfn.IFS(Raw_Data!CB47="High",0.61,Raw_Data!CB47="Moderate",0.27,Raw_Data!CB47="Low",0.12)</f>
        <v>0.61</v>
      </c>
      <c r="CB47" cm="1">
        <f t="array" ref="CB47">_xlfn.IFS(Raw_Data!CC47="High",0.61,Raw_Data!CC47="Moderate",0.27,Raw_Data!CC47="Low",0.12)</f>
        <v>0.61</v>
      </c>
      <c r="CC47" cm="1">
        <f t="array" ref="CC47">_xlfn.IFS(Raw_Data!CD47="High",0.61,Raw_Data!CD47="Moderate",0.27,Raw_Data!CD47="Low",0.12)</f>
        <v>0.61</v>
      </c>
      <c r="CD47" cm="1">
        <f t="array" ref="CD47">_xlfn.IFS(Raw_Data!CE47="High",0.61,Raw_Data!CE47="Moderate",0.27,Raw_Data!CE47="Low",0.12)</f>
        <v>0.61</v>
      </c>
      <c r="CE47" cm="1">
        <f t="array" ref="CE47">_xlfn.IFS(Raw_Data!CF47="High",0.61,Raw_Data!CF47="Moderate",0.27,Raw_Data!CF47="Low",0.12)</f>
        <v>0.27</v>
      </c>
      <c r="CF47" cm="1">
        <f t="array" ref="CF47">_xlfn.IFS(Raw_Data!CG47="High",0.61,Raw_Data!CG47="Moderate",0.27,Raw_Data!CG47="Low",0.12)</f>
        <v>0.12</v>
      </c>
      <c r="CG47" cm="1">
        <f t="array" ref="CG47">_xlfn.IFS(Raw_Data!CH47="High",0.61,Raw_Data!CH47="Moderate",0.27,Raw_Data!CH47="Low",0.12)</f>
        <v>0.27</v>
      </c>
      <c r="CH47" cm="1">
        <f t="array" ref="CH47">_xlfn.IFS(Raw_Data!CI47="High",0.61,Raw_Data!CI47="Moderate",0.27,Raw_Data!CI47="Low",0.12)</f>
        <v>0.61</v>
      </c>
      <c r="CI47" cm="1">
        <f t="array" ref="CI47">_xlfn.IFS(Raw_Data!CJ47="High",0.61,Raw_Data!CJ47="Moderate",0.27,Raw_Data!CJ47="Low",0.12)</f>
        <v>0.61</v>
      </c>
      <c r="CJ47" cm="1">
        <f t="array" ref="CJ47">_xlfn.IFS(Raw_Data!CK47="High",0.61,Raw_Data!CK47="Moderate",0.27,Raw_Data!CK47="Low",0.12)</f>
        <v>0.61</v>
      </c>
      <c r="CK47" cm="1">
        <f t="array" ref="CK47">_xlfn.IFS(Raw_Data!CL47="High",0.61,Raw_Data!CL47="Moderate",0.27,Raw_Data!CL47="Low",0.12)</f>
        <v>0.61</v>
      </c>
      <c r="CL47" cm="1">
        <f t="array" ref="CL47">_xlfn.IFS(Raw_Data!CM47="High",0.61,Raw_Data!CM47="Moderate",0.27,Raw_Data!CM47="Low",0.12)</f>
        <v>0.12</v>
      </c>
      <c r="CM47" cm="1">
        <f t="array" ref="CM47">_xlfn.IFS(Raw_Data!CN47="High",0.61,Raw_Data!CN47="Moderate",0.27,Raw_Data!CN47="Low",0.12)</f>
        <v>0.61</v>
      </c>
      <c r="CN47" cm="1">
        <f t="array" ref="CN47">_xlfn.IFS(Raw_Data!CO47="High",0.61,Raw_Data!CO47="Moderate",0.27,Raw_Data!CO47="Low",0.12)</f>
        <v>0.61</v>
      </c>
      <c r="CO47" cm="1">
        <f t="array" ref="CO47">_xlfn.IFS(Raw_Data!CP47="High",0.61,Raw_Data!CP47="Moderate",0.27,Raw_Data!CP47="Low",0.12)</f>
        <v>0.61</v>
      </c>
      <c r="CP47" cm="1">
        <f t="array" ref="CP47">_xlfn.IFS(Raw_Data!CQ47="High",0.61,Raw_Data!CQ47="Moderate",0.27,Raw_Data!CQ47="Low",0.12)</f>
        <v>0.61</v>
      </c>
      <c r="CQ47" cm="1">
        <f t="array" ref="CQ47">_xlfn.IFS(Raw_Data!CR47="High",0.61,Raw_Data!CR47="Moderate",0.27,Raw_Data!CR47="Low",0.12)</f>
        <v>0.27</v>
      </c>
      <c r="CR47" cm="1">
        <f t="array" ref="CR47">_xlfn.IFS(Raw_Data!CS47="High",0.61,Raw_Data!CS47="Moderate",0.27,Raw_Data!CS47="Low",0.12)</f>
        <v>0.61</v>
      </c>
      <c r="CS47" cm="1">
        <f t="array" ref="CS47">_xlfn.IFS(Raw_Data!CT47="High",0.61,Raw_Data!CT47="Moderate",0.27,Raw_Data!CT47="Low",0.12)</f>
        <v>0.61</v>
      </c>
      <c r="CT47" cm="1">
        <f t="array" ref="CT47">_xlfn.IFS(Raw_Data!CU47="High",0.61,Raw_Data!CU47="Moderate",0.27,Raw_Data!CU47="Low",0.12)</f>
        <v>0.61</v>
      </c>
      <c r="CU47" cm="1">
        <f t="array" ref="CU47">_xlfn.IFS(Raw_Data!CV47="High",0.61,Raw_Data!CV47="Moderate",0.27,Raw_Data!CV47="Low",0.12)</f>
        <v>0.61</v>
      </c>
      <c r="CV47" cm="1">
        <f t="array" ref="CV47">_xlfn.IFS(Raw_Data!CW47="High",0.61,Raw_Data!CW47="Moderate",0.27,Raw_Data!CW47="Low",0.12)</f>
        <v>0.27</v>
      </c>
      <c r="CW47" cm="1">
        <f t="array" ref="CW47">_xlfn.IFS(Raw_Data!CX47="High",0.61,Raw_Data!CX47="Moderate",0.27,Raw_Data!CX47="Low",0.12)</f>
        <v>0.61</v>
      </c>
      <c r="CX47" cm="1">
        <f t="array" ref="CX47">_xlfn.IFS(Raw_Data!CY47="High",0.61,Raw_Data!CY47="Moderate",0.27,Raw_Data!CY47="Low",0.12)</f>
        <v>0.61</v>
      </c>
      <c r="CY47" cm="1">
        <f t="array" ref="CY47">_xlfn.IFS(Raw_Data!CZ47="High",0.61,Raw_Data!CZ47="Moderate",0.27,Raw_Data!CZ47="Low",0.12)</f>
        <v>0.61</v>
      </c>
      <c r="CZ47" cm="1">
        <f t="array" ref="CZ47">_xlfn.IFS(Raw_Data!DA47="High",0.61,Raw_Data!DA47="Moderate",0.27,Raw_Data!DA47="Low",0.12)</f>
        <v>0.61</v>
      </c>
      <c r="DA47" cm="1">
        <f t="array" ref="DA47">_xlfn.IFS(Raw_Data!DB47="High",0.61,Raw_Data!DB47="Moderate",0.27,Raw_Data!DB47="Low",0.12)</f>
        <v>0.61</v>
      </c>
      <c r="DB47" cm="1">
        <f t="array" ref="DB47">_xlfn.IFS(Raw_Data!DC47="High",0.61,Raw_Data!DC47="Moderate",0.27,Raw_Data!DC47="Low",0.12)</f>
        <v>0.61</v>
      </c>
      <c r="DC47" cm="1">
        <f t="array" ref="DC47">_xlfn.IFS(Raw_Data!DD47="High",0.61,Raw_Data!DD47="Moderate",0.27,Raw_Data!DD47="Low",0.12)</f>
        <v>0.27</v>
      </c>
      <c r="DD47" cm="1">
        <f t="array" ref="DD47">_xlfn.IFS(Raw_Data!DE47="High",0.61,Raw_Data!DE47="Moderate",0.27,Raw_Data!DE47="Low",0.12)</f>
        <v>0.12</v>
      </c>
      <c r="DE47" cm="1">
        <f t="array" ref="DE47">_xlfn.IFS(Raw_Data!DF47="High",0.61,Raw_Data!DF47="Moderate",0.27,Raw_Data!DF47="Low",0.12)</f>
        <v>0.12</v>
      </c>
      <c r="DF47" cm="1">
        <f t="array" ref="DF47">_xlfn.IFS(Raw_Data!DG47="High",0.61,Raw_Data!DG47="Moderate",0.27,Raw_Data!DG47="Low",0.12)</f>
        <v>0.61</v>
      </c>
      <c r="DG47" cm="1">
        <f t="array" ref="DG47">_xlfn.IFS(Raw_Data!DH47="High",0.61,Raw_Data!DH47="Moderate",0.27,Raw_Data!DH47="Low",0.12)</f>
        <v>0.61</v>
      </c>
      <c r="DH47" cm="1">
        <f t="array" ref="DH47">_xlfn.IFS(Raw_Data!DI47="High",0.61,Raw_Data!DI47="Moderate",0.27,Raw_Data!DI47="Low",0.12)</f>
        <v>0.61</v>
      </c>
      <c r="DI47" cm="1">
        <f t="array" ref="DI47">_xlfn.IFS(Raw_Data!DJ47="High",0.61,Raw_Data!DJ47="Moderate",0.27,Raw_Data!DJ47="Low",0.12)</f>
        <v>0.61</v>
      </c>
      <c r="DJ47" cm="1">
        <f t="array" ref="DJ47">_xlfn.IFS(Raw_Data!DK47="High",0.61,Raw_Data!DK47="Moderate",0.27,Raw_Data!DK47="Low",0.12)</f>
        <v>0.61</v>
      </c>
      <c r="DK47" cm="1">
        <f t="array" ref="DK47">_xlfn.IFS(Raw_Data!DL47="High",0.61,Raw_Data!DL47="Moderate",0.27,Raw_Data!DL47="Low",0.12)</f>
        <v>0.27</v>
      </c>
      <c r="DL47" cm="1">
        <f t="array" ref="DL47">_xlfn.IFS(Raw_Data!DM47="High",0.61,Raw_Data!DM47="Moderate",0.27,Raw_Data!DM47="Low",0.12)</f>
        <v>0.61</v>
      </c>
      <c r="DM47" cm="1">
        <f t="array" ref="DM47">_xlfn.IFS(Raw_Data!DN47="High",0.61,Raw_Data!DN47="Moderate",0.27,Raw_Data!DN47="Low",0.12)</f>
        <v>0.61</v>
      </c>
      <c r="DN47" cm="1">
        <f t="array" ref="DN47">_xlfn.IFS(Raw_Data!DO47="High",0.61,Raw_Data!DO47="Moderate",0.27,Raw_Data!DO47="Low",0.12)</f>
        <v>0.61</v>
      </c>
      <c r="DO47" cm="1">
        <f t="array" ref="DO47">_xlfn.IFS(Raw_Data!DP47="High",0.61,Raw_Data!DP47="Moderate",0.27,Raw_Data!DP47="Low",0.12)</f>
        <v>0.61</v>
      </c>
      <c r="DP47" cm="1">
        <f t="array" ref="DP47">_xlfn.IFS(Raw_Data!DQ47="High",0.61,Raw_Data!DQ47="Moderate",0.27,Raw_Data!DQ47="Low",0.12)</f>
        <v>0.27</v>
      </c>
      <c r="DQ47" cm="1">
        <f t="array" ref="DQ47">_xlfn.IFS(Raw_Data!DR47="High",0.61,Raw_Data!DR47="Moderate",0.27,Raw_Data!DR47="Low",0.12)</f>
        <v>0.27</v>
      </c>
      <c r="DR47" cm="1">
        <f t="array" ref="DR47">_xlfn.IFS(Raw_Data!DS47="High",0.61,Raw_Data!DS47="Moderate",0.27,Raw_Data!DS47="Low",0.12)</f>
        <v>0.27</v>
      </c>
      <c r="DS47" cm="1">
        <f t="array" ref="DS47">_xlfn.IFS(Raw_Data!DT47="High",0.61,Raw_Data!DT47="Moderate",0.27,Raw_Data!DT47="Low",0.12)</f>
        <v>0.27</v>
      </c>
      <c r="DT47" cm="1">
        <f t="array" ref="DT47">_xlfn.IFS(Raw_Data!DU47="High",0.61,Raw_Data!DU47="Moderate",0.27,Raw_Data!DU47="Low",0.12)</f>
        <v>0.27</v>
      </c>
      <c r="DU47" cm="1">
        <f t="array" ref="DU47">_xlfn.IFS(Raw_Data!DV47="High",0.61,Raw_Data!DV47="Moderate",0.27,Raw_Data!DV47="Low",0.12)</f>
        <v>0.27</v>
      </c>
      <c r="DV47">
        <f t="shared" si="0"/>
        <v>0.48891666666666661</v>
      </c>
    </row>
    <row r="48" spans="1:126" x14ac:dyDescent="0.2">
      <c r="A48" t="s">
        <v>127</v>
      </c>
      <c r="B48" t="str">
        <f>Raw_Data!C48</f>
        <v>USA</v>
      </c>
      <c r="C48" t="str">
        <f>Raw_Data!D48</f>
        <v>Donor</v>
      </c>
      <c r="D48" t="str">
        <f>Raw_Data!E48</f>
        <v>Somewhat involved</v>
      </c>
      <c r="E48" t="str">
        <f>Raw_Data!F48</f>
        <v>Extremely involved</v>
      </c>
      <c r="F48" cm="1">
        <f t="array" ref="F48">_xlfn.IFS(Raw_Data!G48="High",0.61,Raw_Data!G48="Moderate",0.27,Raw_Data!G48="Low",0.12)</f>
        <v>0.61</v>
      </c>
      <c r="G48" cm="1">
        <f t="array" ref="G48">_xlfn.IFS(Raw_Data!H48="High",0.61,Raw_Data!H48="Moderate",0.27,Raw_Data!H48="Low",0.12)</f>
        <v>0.61</v>
      </c>
      <c r="H48" cm="1">
        <f t="array" ref="H48">_xlfn.IFS(Raw_Data!I48="High",0.61,Raw_Data!I48="Moderate",0.27,Raw_Data!I48="Low",0.12)</f>
        <v>0.27</v>
      </c>
      <c r="I48" cm="1">
        <f t="array" ref="I48">_xlfn.IFS(Raw_Data!J48="High",0.61,Raw_Data!J48="Moderate",0.27,Raw_Data!J48="Low",0.12)</f>
        <v>0.12</v>
      </c>
      <c r="J48" cm="1">
        <f t="array" ref="J48">_xlfn.IFS(Raw_Data!K48="High",0.61,Raw_Data!K48="Moderate",0.27,Raw_Data!K48="Low",0.12)</f>
        <v>0.61</v>
      </c>
      <c r="K48" cm="1">
        <f t="array" ref="K48">_xlfn.IFS(Raw_Data!L48="High",0.61,Raw_Data!L48="Moderate",0.27,Raw_Data!L48="Low",0.12)</f>
        <v>0.61</v>
      </c>
      <c r="L48" cm="1">
        <f t="array" ref="L48">_xlfn.IFS(Raw_Data!M48="High",0.61,Raw_Data!M48="Moderate",0.27,Raw_Data!M48="Low",0.12)</f>
        <v>0.61</v>
      </c>
      <c r="M48" cm="1">
        <f t="array" ref="M48">_xlfn.IFS(Raw_Data!N48="High",0.61,Raw_Data!N48="Moderate",0.27,Raw_Data!N48="Low",0.12)</f>
        <v>0.61</v>
      </c>
      <c r="N48" cm="1">
        <f t="array" ref="N48">_xlfn.IFS(Raw_Data!O48="High",0.61,Raw_Data!O48="Moderate",0.27,Raw_Data!O48="Low",0.12)</f>
        <v>0.27</v>
      </c>
      <c r="O48" cm="1">
        <f t="array" ref="O48">_xlfn.IFS(Raw_Data!P48="High",0.61,Raw_Data!P48="Moderate",0.27,Raw_Data!P48="Low",0.12)</f>
        <v>0.61</v>
      </c>
      <c r="P48" cm="1">
        <f t="array" ref="P48">_xlfn.IFS(Raw_Data!Q48="High",0.61,Raw_Data!Q48="Moderate",0.27,Raw_Data!Q48="Low",0.12)</f>
        <v>0.12</v>
      </c>
      <c r="Q48" cm="1">
        <f t="array" ref="Q48">_xlfn.IFS(Raw_Data!R48="High",0.61,Raw_Data!R48="Moderate",0.27,Raw_Data!R48="Low",0.12)</f>
        <v>0.27</v>
      </c>
      <c r="R48" cm="1">
        <f t="array" ref="R48">_xlfn.IFS(Raw_Data!S48="High",0.61,Raw_Data!S48="Moderate",0.27,Raw_Data!S48="Low",0.12)</f>
        <v>0.12</v>
      </c>
      <c r="S48" cm="1">
        <f t="array" ref="S48">_xlfn.IFS(Raw_Data!T48="High",0.61,Raw_Data!T48="Moderate",0.27,Raw_Data!T48="Low",0.12)</f>
        <v>0.12</v>
      </c>
      <c r="T48" cm="1">
        <f t="array" ref="T48">_xlfn.IFS(Raw_Data!U48="High",0.61,Raw_Data!U48="Moderate",0.27,Raw_Data!U48="Low",0.12)</f>
        <v>0.27</v>
      </c>
      <c r="U48" cm="1">
        <f t="array" ref="U48">_xlfn.IFS(Raw_Data!V48="High",0.61,Raw_Data!V48="Moderate",0.27,Raw_Data!V48="Low",0.12)</f>
        <v>0.12</v>
      </c>
      <c r="V48" cm="1">
        <f t="array" ref="V48">_xlfn.IFS(Raw_Data!W48="High",0.61,Raw_Data!W48="Moderate",0.27,Raw_Data!W48="Low",0.12)</f>
        <v>0.27</v>
      </c>
      <c r="W48" cm="1">
        <f t="array" ref="W48">_xlfn.IFS(Raw_Data!X48="High",0.61,Raw_Data!X48="Moderate",0.27,Raw_Data!X48="Low",0.12)</f>
        <v>0.27</v>
      </c>
      <c r="X48" cm="1">
        <f t="array" ref="X48">_xlfn.IFS(Raw_Data!Y48="High",0.61,Raw_Data!Y48="Moderate",0.27,Raw_Data!Y48="Low",0.12)</f>
        <v>0.12</v>
      </c>
      <c r="Y48" cm="1">
        <f t="array" ref="Y48">_xlfn.IFS(Raw_Data!Z48="High",0.61,Raw_Data!Z48="Moderate",0.27,Raw_Data!Z48="Low",0.12)</f>
        <v>0.27</v>
      </c>
      <c r="Z48" cm="1">
        <f t="array" ref="Z48">_xlfn.IFS(Raw_Data!AA48="High",0.61,Raw_Data!AA48="Moderate",0.27,Raw_Data!AA48="Low",0.12)</f>
        <v>0.27</v>
      </c>
      <c r="AA48" cm="1">
        <f t="array" ref="AA48">_xlfn.IFS(Raw_Data!AB48="High",0.61,Raw_Data!AB48="Moderate",0.27,Raw_Data!AB48="Low",0.12)</f>
        <v>0.61</v>
      </c>
      <c r="AB48" cm="1">
        <f t="array" ref="AB48">_xlfn.IFS(Raw_Data!AC48="High",0.61,Raw_Data!AC48="Moderate",0.27,Raw_Data!AC48="Low",0.12)</f>
        <v>0.27</v>
      </c>
      <c r="AC48" cm="1">
        <f t="array" ref="AC48">_xlfn.IFS(Raw_Data!AD48="High",0.61,Raw_Data!AD48="Moderate",0.27,Raw_Data!AD48="Low",0.12)</f>
        <v>0.27</v>
      </c>
      <c r="AD48" cm="1">
        <f t="array" ref="AD48">_xlfn.IFS(Raw_Data!AE48="High",0.61,Raw_Data!AE48="Moderate",0.27,Raw_Data!AE48="Low",0.12)</f>
        <v>0.27</v>
      </c>
      <c r="AE48" cm="1">
        <f t="array" ref="AE48">_xlfn.IFS(Raw_Data!AF48="High",0.61,Raw_Data!AF48="Moderate",0.27,Raw_Data!AF48="Low",0.12)</f>
        <v>0.27</v>
      </c>
      <c r="AF48" cm="1">
        <f t="array" ref="AF48">_xlfn.IFS(Raw_Data!AG48="High",0.61,Raw_Data!AG48="Moderate",0.27,Raw_Data!AG48="Low",0.12)</f>
        <v>0.27</v>
      </c>
      <c r="AG48" cm="1">
        <f t="array" ref="AG48">_xlfn.IFS(Raw_Data!AH48="High",0.61,Raw_Data!AH48="Moderate",0.27,Raw_Data!AH48="Low",0.12)</f>
        <v>0.12</v>
      </c>
      <c r="AH48" cm="1">
        <f t="array" ref="AH48">_xlfn.IFS(Raw_Data!AI48="High",0.61,Raw_Data!AI48="Moderate",0.27,Raw_Data!AI48="Low",0.12)</f>
        <v>0.12</v>
      </c>
      <c r="AI48" cm="1">
        <f t="array" ref="AI48">_xlfn.IFS(Raw_Data!AJ48="High",0.61,Raw_Data!AJ48="Moderate",0.27,Raw_Data!AJ48="Low",0.12)</f>
        <v>0.61</v>
      </c>
      <c r="AJ48" cm="1">
        <f t="array" ref="AJ48">_xlfn.IFS(Raw_Data!AK48="High",0.61,Raw_Data!AK48="Moderate",0.27,Raw_Data!AK48="Low",0.12)</f>
        <v>0.61</v>
      </c>
      <c r="AK48" cm="1">
        <f t="array" ref="AK48">_xlfn.IFS(Raw_Data!AL48="High",0.61,Raw_Data!AL48="Moderate",0.27,Raw_Data!AL48="Low",0.12)</f>
        <v>0.61</v>
      </c>
      <c r="AL48" cm="1">
        <f t="array" ref="AL48">_xlfn.IFS(Raw_Data!AM48="High",0.61,Raw_Data!AM48="Moderate",0.27,Raw_Data!AM48="Low",0.12)</f>
        <v>0.27</v>
      </c>
      <c r="AM48" cm="1">
        <f t="array" ref="AM48">_xlfn.IFS(Raw_Data!AN48="High",0.61,Raw_Data!AN48="Moderate",0.27,Raw_Data!AN48="Low",0.12)</f>
        <v>0.61</v>
      </c>
      <c r="AN48" cm="1">
        <f t="array" ref="AN48">_xlfn.IFS(Raw_Data!AO48="High",0.61,Raw_Data!AO48="Moderate",0.27,Raw_Data!AO48="Low",0.12)</f>
        <v>0.27</v>
      </c>
      <c r="AO48" cm="1">
        <f t="array" ref="AO48">_xlfn.IFS(Raw_Data!AP48="High",0.61,Raw_Data!AP48="Moderate",0.27,Raw_Data!AP48="Low",0.12)</f>
        <v>0.12</v>
      </c>
      <c r="AP48" cm="1">
        <f t="array" ref="AP48">_xlfn.IFS(Raw_Data!AQ48="High",0.61,Raw_Data!AQ48="Moderate",0.27,Raw_Data!AQ48="Low",0.12)</f>
        <v>0.12</v>
      </c>
      <c r="AQ48" cm="1">
        <f t="array" ref="AQ48">_xlfn.IFS(Raw_Data!AR48="High",0.61,Raw_Data!AR48="Moderate",0.27,Raw_Data!AR48="Low",0.12)</f>
        <v>0.12</v>
      </c>
      <c r="AR48" cm="1">
        <f t="array" ref="AR48">_xlfn.IFS(Raw_Data!AS48="High",0.61,Raw_Data!AS48="Moderate",0.27,Raw_Data!AS48="Low",0.12)</f>
        <v>0.12</v>
      </c>
      <c r="AS48" cm="1">
        <f t="array" ref="AS48">_xlfn.IFS(Raw_Data!AT48="High",0.61,Raw_Data!AT48="Moderate",0.27,Raw_Data!AT48="Low",0.12)</f>
        <v>0.61</v>
      </c>
      <c r="AT48" cm="1">
        <f t="array" ref="AT48">_xlfn.IFS(Raw_Data!AU48="High",0.61,Raw_Data!AU48="Moderate",0.27,Raw_Data!AU48="Low",0.12)</f>
        <v>0.12</v>
      </c>
      <c r="AU48" cm="1">
        <f t="array" ref="AU48">_xlfn.IFS(Raw_Data!AV48="High",0.61,Raw_Data!AV48="Moderate",0.27,Raw_Data!AV48="Low",0.12)</f>
        <v>0.12</v>
      </c>
      <c r="AV48" cm="1">
        <f t="array" ref="AV48">_xlfn.IFS(Raw_Data!AW48="High",0.61,Raw_Data!AW48="Moderate",0.27,Raw_Data!AW48="Low",0.12)</f>
        <v>0.12</v>
      </c>
      <c r="AW48" cm="1">
        <f t="array" ref="AW48">_xlfn.IFS(Raw_Data!AX48="High",0.61,Raw_Data!AX48="Moderate",0.27,Raw_Data!AX48="Low",0.12)</f>
        <v>0.12</v>
      </c>
      <c r="AX48" cm="1">
        <f t="array" ref="AX48">_xlfn.IFS(Raw_Data!AY48="High",0.61,Raw_Data!AY48="Moderate",0.27,Raw_Data!AY48="Low",0.12)</f>
        <v>0.27</v>
      </c>
      <c r="AY48" cm="1">
        <f t="array" ref="AY48">_xlfn.IFS(Raw_Data!AZ48="High",0.61,Raw_Data!AZ48="Moderate",0.27,Raw_Data!AZ48="Low",0.12)</f>
        <v>0.61</v>
      </c>
      <c r="AZ48" cm="1">
        <f t="array" ref="AZ48">_xlfn.IFS(Raw_Data!BA48="High",0.61,Raw_Data!BA48="Moderate",0.27,Raw_Data!BA48="Low",0.12)</f>
        <v>0.61</v>
      </c>
      <c r="BA48" cm="1">
        <f t="array" ref="BA48">_xlfn.IFS(Raw_Data!BB48="High",0.61,Raw_Data!BB48="Moderate",0.27,Raw_Data!BB48="Low",0.12)</f>
        <v>0.61</v>
      </c>
      <c r="BB48" cm="1">
        <f t="array" ref="BB48">_xlfn.IFS(Raw_Data!BC48="High",0.61,Raw_Data!BC48="Moderate",0.27,Raw_Data!BC48="Low",0.12)</f>
        <v>0.61</v>
      </c>
      <c r="BC48" cm="1">
        <f t="array" ref="BC48">_xlfn.IFS(Raw_Data!BD48="High",0.61,Raw_Data!BD48="Moderate",0.27,Raw_Data!BD48="Low",0.12)</f>
        <v>0.61</v>
      </c>
      <c r="BD48" cm="1">
        <f t="array" ref="BD48">_xlfn.IFS(Raw_Data!BE48="High",0.61,Raw_Data!BE48="Moderate",0.27,Raw_Data!BE48="Low",0.12)</f>
        <v>0.27</v>
      </c>
      <c r="BE48" cm="1">
        <f t="array" ref="BE48">_xlfn.IFS(Raw_Data!BF48="High",0.61,Raw_Data!BF48="Moderate",0.27,Raw_Data!BF48="Low",0.12)</f>
        <v>0.27</v>
      </c>
      <c r="BF48" cm="1">
        <f t="array" ref="BF48">_xlfn.IFS(Raw_Data!BG48="High",0.61,Raw_Data!BG48="Moderate",0.27,Raw_Data!BG48="Low",0.12)</f>
        <v>0.61</v>
      </c>
      <c r="BG48" cm="1">
        <f t="array" ref="BG48">_xlfn.IFS(Raw_Data!BH48="High",0.61,Raw_Data!BH48="Moderate",0.27,Raw_Data!BH48="Low",0.12)</f>
        <v>0.61</v>
      </c>
      <c r="BH48" cm="1">
        <f t="array" ref="BH48">_xlfn.IFS(Raw_Data!BI48="High",0.61,Raw_Data!BI48="Moderate",0.27,Raw_Data!BI48="Low",0.12)</f>
        <v>0.27</v>
      </c>
      <c r="BI48" cm="1">
        <f t="array" ref="BI48">_xlfn.IFS(Raw_Data!BJ48="High",0.61,Raw_Data!BJ48="Moderate",0.27,Raw_Data!BJ48="Low",0.12)</f>
        <v>0.27</v>
      </c>
      <c r="BJ48" cm="1">
        <f t="array" ref="BJ48">_xlfn.IFS(Raw_Data!BK48="High",0.61,Raw_Data!BK48="Moderate",0.27,Raw_Data!BK48="Low",0.12)</f>
        <v>0.27</v>
      </c>
      <c r="BK48" cm="1">
        <f t="array" ref="BK48">_xlfn.IFS(Raw_Data!BL48="High",0.61,Raw_Data!BL48="Moderate",0.27,Raw_Data!BL48="Low",0.12)</f>
        <v>0.27</v>
      </c>
      <c r="BL48" cm="1">
        <f t="array" ref="BL48">_xlfn.IFS(Raw_Data!BM48="High",0.61,Raw_Data!BM48="Moderate",0.27,Raw_Data!BM48="Low",0.12)</f>
        <v>0.27</v>
      </c>
      <c r="BM48" cm="1">
        <f t="array" ref="BM48">_xlfn.IFS(Raw_Data!BN48="High",0.61,Raw_Data!BN48="Moderate",0.27,Raw_Data!BN48="Low",0.12)</f>
        <v>0.61</v>
      </c>
      <c r="BN48" cm="1">
        <f t="array" ref="BN48">_xlfn.IFS(Raw_Data!BO48="High",0.61,Raw_Data!BO48="Moderate",0.27,Raw_Data!BO48="Low",0.12)</f>
        <v>0.61</v>
      </c>
      <c r="BO48" cm="1">
        <f t="array" ref="BO48">_xlfn.IFS(Raw_Data!BP48="High",0.61,Raw_Data!BP48="Moderate",0.27,Raw_Data!BP48="Low",0.12)</f>
        <v>0.61</v>
      </c>
      <c r="BP48" cm="1">
        <f t="array" ref="BP48">_xlfn.IFS(Raw_Data!BQ48="High",0.61,Raw_Data!BQ48="Moderate",0.27,Raw_Data!BQ48="Low",0.12)</f>
        <v>0.61</v>
      </c>
      <c r="BQ48" cm="1">
        <f t="array" ref="BQ48">_xlfn.IFS(Raw_Data!BR48="High",0.61,Raw_Data!BR48="Moderate",0.27,Raw_Data!BR48="Low",0.12)</f>
        <v>0.61</v>
      </c>
      <c r="BR48" cm="1">
        <f t="array" ref="BR48">_xlfn.IFS(Raw_Data!BS48="High",0.61,Raw_Data!BS48="Moderate",0.27,Raw_Data!BS48="Low",0.12)</f>
        <v>0.61</v>
      </c>
      <c r="BS48" cm="1">
        <f t="array" ref="BS48">_xlfn.IFS(Raw_Data!BT48="High",0.61,Raw_Data!BT48="Moderate",0.27,Raw_Data!BT48="Low",0.12)</f>
        <v>0.61</v>
      </c>
      <c r="BT48" cm="1">
        <f t="array" ref="BT48">_xlfn.IFS(Raw_Data!BU48="High",0.61,Raw_Data!BU48="Moderate",0.27,Raw_Data!BU48="Low",0.12)</f>
        <v>0.61</v>
      </c>
      <c r="BU48" cm="1">
        <f t="array" ref="BU48">_xlfn.IFS(Raw_Data!BV48="High",0.61,Raw_Data!BV48="Moderate",0.27,Raw_Data!BV48="Low",0.12)</f>
        <v>0.61</v>
      </c>
      <c r="BV48" cm="1">
        <f t="array" ref="BV48">_xlfn.IFS(Raw_Data!BW48="High",0.61,Raw_Data!BW48="Moderate",0.27,Raw_Data!BW48="Low",0.12)</f>
        <v>0.61</v>
      </c>
      <c r="BW48" cm="1">
        <f t="array" ref="BW48">_xlfn.IFS(Raw_Data!BX48="High",0.61,Raw_Data!BX48="Moderate",0.27,Raw_Data!BX48="Low",0.12)</f>
        <v>0.61</v>
      </c>
      <c r="BX48" cm="1">
        <f t="array" ref="BX48">_xlfn.IFS(Raw_Data!BY48="High",0.61,Raw_Data!BY48="Moderate",0.27,Raw_Data!BY48="Low",0.12)</f>
        <v>0.61</v>
      </c>
      <c r="BY48" cm="1">
        <f t="array" ref="BY48">_xlfn.IFS(Raw_Data!BZ48="High",0.61,Raw_Data!BZ48="Moderate",0.27,Raw_Data!BZ48="Low",0.12)</f>
        <v>0.61</v>
      </c>
      <c r="BZ48" cm="1">
        <f t="array" ref="BZ48">_xlfn.IFS(Raw_Data!CA48="High",0.61,Raw_Data!CA48="Moderate",0.27,Raw_Data!CA48="Low",0.12)</f>
        <v>0.61</v>
      </c>
      <c r="CA48" cm="1">
        <f t="array" ref="CA48">_xlfn.IFS(Raw_Data!CB48="High",0.61,Raw_Data!CB48="Moderate",0.27,Raw_Data!CB48="Low",0.12)</f>
        <v>0.61</v>
      </c>
      <c r="CB48" cm="1">
        <f t="array" ref="CB48">_xlfn.IFS(Raw_Data!CC48="High",0.61,Raw_Data!CC48="Moderate",0.27,Raw_Data!CC48="Low",0.12)</f>
        <v>0.61</v>
      </c>
      <c r="CC48" cm="1">
        <f t="array" ref="CC48">_xlfn.IFS(Raw_Data!CD48="High",0.61,Raw_Data!CD48="Moderate",0.27,Raw_Data!CD48="Low",0.12)</f>
        <v>0.12</v>
      </c>
      <c r="CD48" cm="1">
        <f t="array" ref="CD48">_xlfn.IFS(Raw_Data!CE48="High",0.61,Raw_Data!CE48="Moderate",0.27,Raw_Data!CE48="Low",0.12)</f>
        <v>0.12</v>
      </c>
      <c r="CE48" cm="1">
        <f t="array" ref="CE48">_xlfn.IFS(Raw_Data!CF48="High",0.61,Raw_Data!CF48="Moderate",0.27,Raw_Data!CF48="Low",0.12)</f>
        <v>0.12</v>
      </c>
      <c r="CF48" cm="1">
        <f t="array" ref="CF48">_xlfn.IFS(Raw_Data!CG48="High",0.61,Raw_Data!CG48="Moderate",0.27,Raw_Data!CG48="Low",0.12)</f>
        <v>0.12</v>
      </c>
      <c r="CG48" cm="1">
        <f t="array" ref="CG48">_xlfn.IFS(Raw_Data!CH48="High",0.61,Raw_Data!CH48="Moderate",0.27,Raw_Data!CH48="Low",0.12)</f>
        <v>0.12</v>
      </c>
      <c r="CH48" cm="1">
        <f t="array" ref="CH48">_xlfn.IFS(Raw_Data!CI48="High",0.61,Raw_Data!CI48="Moderate",0.27,Raw_Data!CI48="Low",0.12)</f>
        <v>0.61</v>
      </c>
      <c r="CI48" cm="1">
        <f t="array" ref="CI48">_xlfn.IFS(Raw_Data!CJ48="High",0.61,Raw_Data!CJ48="Moderate",0.27,Raw_Data!CJ48="Low",0.12)</f>
        <v>0.61</v>
      </c>
      <c r="CJ48" cm="1">
        <f t="array" ref="CJ48">_xlfn.IFS(Raw_Data!CK48="High",0.61,Raw_Data!CK48="Moderate",0.27,Raw_Data!CK48="Low",0.12)</f>
        <v>0.61</v>
      </c>
      <c r="CK48" cm="1">
        <f t="array" ref="CK48">_xlfn.IFS(Raw_Data!CL48="High",0.61,Raw_Data!CL48="Moderate",0.27,Raw_Data!CL48="Low",0.12)</f>
        <v>0.61</v>
      </c>
      <c r="CL48" cm="1">
        <f t="array" ref="CL48">_xlfn.IFS(Raw_Data!CM48="High",0.61,Raw_Data!CM48="Moderate",0.27,Raw_Data!CM48="Low",0.12)</f>
        <v>0.61</v>
      </c>
      <c r="CM48" cm="1">
        <f t="array" ref="CM48">_xlfn.IFS(Raw_Data!CN48="High",0.61,Raw_Data!CN48="Moderate",0.27,Raw_Data!CN48="Low",0.12)</f>
        <v>0.61</v>
      </c>
      <c r="CN48" cm="1">
        <f t="array" ref="CN48">_xlfn.IFS(Raw_Data!CO48="High",0.61,Raw_Data!CO48="Moderate",0.27,Raw_Data!CO48="Low",0.12)</f>
        <v>0.61</v>
      </c>
      <c r="CO48" cm="1">
        <f t="array" ref="CO48">_xlfn.IFS(Raw_Data!CP48="High",0.61,Raw_Data!CP48="Moderate",0.27,Raw_Data!CP48="Low",0.12)</f>
        <v>0.61</v>
      </c>
      <c r="CP48" cm="1">
        <f t="array" ref="CP48">_xlfn.IFS(Raw_Data!CQ48="High",0.61,Raw_Data!CQ48="Moderate",0.27,Raw_Data!CQ48="Low",0.12)</f>
        <v>0.61</v>
      </c>
      <c r="CQ48" cm="1">
        <f t="array" ref="CQ48">_xlfn.IFS(Raw_Data!CR48="High",0.61,Raw_Data!CR48="Moderate",0.27,Raw_Data!CR48="Low",0.12)</f>
        <v>0.61</v>
      </c>
      <c r="CR48" cm="1">
        <f t="array" ref="CR48">_xlfn.IFS(Raw_Data!CS48="High",0.61,Raw_Data!CS48="Moderate",0.27,Raw_Data!CS48="Low",0.12)</f>
        <v>0.61</v>
      </c>
      <c r="CS48" cm="1">
        <f t="array" ref="CS48">_xlfn.IFS(Raw_Data!CT48="High",0.61,Raw_Data!CT48="Moderate",0.27,Raw_Data!CT48="Low",0.12)</f>
        <v>0.61</v>
      </c>
      <c r="CT48" cm="1">
        <f t="array" ref="CT48">_xlfn.IFS(Raw_Data!CU48="High",0.61,Raw_Data!CU48="Moderate",0.27,Raw_Data!CU48="Low",0.12)</f>
        <v>0.61</v>
      </c>
      <c r="CU48" cm="1">
        <f t="array" ref="CU48">_xlfn.IFS(Raw_Data!CV48="High",0.61,Raw_Data!CV48="Moderate",0.27,Raw_Data!CV48="Low",0.12)</f>
        <v>0.61</v>
      </c>
      <c r="CV48" cm="1">
        <f t="array" ref="CV48">_xlfn.IFS(Raw_Data!CW48="High",0.61,Raw_Data!CW48="Moderate",0.27,Raw_Data!CW48="Low",0.12)</f>
        <v>0.61</v>
      </c>
      <c r="CW48" cm="1">
        <f t="array" ref="CW48">_xlfn.IFS(Raw_Data!CX48="High",0.61,Raw_Data!CX48="Moderate",0.27,Raw_Data!CX48="Low",0.12)</f>
        <v>0.12</v>
      </c>
      <c r="CX48" cm="1">
        <f t="array" ref="CX48">_xlfn.IFS(Raw_Data!CY48="High",0.61,Raw_Data!CY48="Moderate",0.27,Raw_Data!CY48="Low",0.12)</f>
        <v>0.12</v>
      </c>
      <c r="CY48" cm="1">
        <f t="array" ref="CY48">_xlfn.IFS(Raw_Data!CZ48="High",0.61,Raw_Data!CZ48="Moderate",0.27,Raw_Data!CZ48="Low",0.12)</f>
        <v>0.12</v>
      </c>
      <c r="CZ48" cm="1">
        <f t="array" ref="CZ48">_xlfn.IFS(Raw_Data!DA48="High",0.61,Raw_Data!DA48="Moderate",0.27,Raw_Data!DA48="Low",0.12)</f>
        <v>0.12</v>
      </c>
      <c r="DA48" cm="1">
        <f t="array" ref="DA48">_xlfn.IFS(Raw_Data!DB48="High",0.61,Raw_Data!DB48="Moderate",0.27,Raw_Data!DB48="Low",0.12)</f>
        <v>0.61</v>
      </c>
      <c r="DB48" cm="1">
        <f t="array" ref="DB48">_xlfn.IFS(Raw_Data!DC48="High",0.61,Raw_Data!DC48="Moderate",0.27,Raw_Data!DC48="Low",0.12)</f>
        <v>0.61</v>
      </c>
      <c r="DC48" cm="1">
        <f t="array" ref="DC48">_xlfn.IFS(Raw_Data!DD48="High",0.61,Raw_Data!DD48="Moderate",0.27,Raw_Data!DD48="Low",0.12)</f>
        <v>0.61</v>
      </c>
      <c r="DD48" cm="1">
        <f t="array" ref="DD48">_xlfn.IFS(Raw_Data!DE48="High",0.61,Raw_Data!DE48="Moderate",0.27,Raw_Data!DE48="Low",0.12)</f>
        <v>0.61</v>
      </c>
      <c r="DE48" cm="1">
        <f t="array" ref="DE48">_xlfn.IFS(Raw_Data!DF48="High",0.61,Raw_Data!DF48="Moderate",0.27,Raw_Data!DF48="Low",0.12)</f>
        <v>0.61</v>
      </c>
      <c r="DF48" cm="1">
        <f t="array" ref="DF48">_xlfn.IFS(Raw_Data!DG48="High",0.61,Raw_Data!DG48="Moderate",0.27,Raw_Data!DG48="Low",0.12)</f>
        <v>0.12</v>
      </c>
      <c r="DG48" cm="1">
        <f t="array" ref="DG48">_xlfn.IFS(Raw_Data!DH48="High",0.61,Raw_Data!DH48="Moderate",0.27,Raw_Data!DH48="Low",0.12)</f>
        <v>0.12</v>
      </c>
      <c r="DH48" cm="1">
        <f t="array" ref="DH48">_xlfn.IFS(Raw_Data!DI48="High",0.61,Raw_Data!DI48="Moderate",0.27,Raw_Data!DI48="Low",0.12)</f>
        <v>0.27</v>
      </c>
      <c r="DI48" cm="1">
        <f t="array" ref="DI48">_xlfn.IFS(Raw_Data!DJ48="High",0.61,Raw_Data!DJ48="Moderate",0.27,Raw_Data!DJ48="Low",0.12)</f>
        <v>0.27</v>
      </c>
      <c r="DJ48" cm="1">
        <f t="array" ref="DJ48">_xlfn.IFS(Raw_Data!DK48="High",0.61,Raw_Data!DK48="Moderate",0.27,Raw_Data!DK48="Low",0.12)</f>
        <v>0.12</v>
      </c>
      <c r="DK48" cm="1">
        <f t="array" ref="DK48">_xlfn.IFS(Raw_Data!DL48="High",0.61,Raw_Data!DL48="Moderate",0.27,Raw_Data!DL48="Low",0.12)</f>
        <v>0.27</v>
      </c>
      <c r="DL48" cm="1">
        <f t="array" ref="DL48">_xlfn.IFS(Raw_Data!DM48="High",0.61,Raw_Data!DM48="Moderate",0.27,Raw_Data!DM48="Low",0.12)</f>
        <v>0.27</v>
      </c>
      <c r="DM48" cm="1">
        <f t="array" ref="DM48">_xlfn.IFS(Raw_Data!DN48="High",0.61,Raw_Data!DN48="Moderate",0.27,Raw_Data!DN48="Low",0.12)</f>
        <v>0.27</v>
      </c>
      <c r="DN48" cm="1">
        <f t="array" ref="DN48">_xlfn.IFS(Raw_Data!DO48="High",0.61,Raw_Data!DO48="Moderate",0.27,Raw_Data!DO48="Low",0.12)</f>
        <v>0.27</v>
      </c>
      <c r="DO48" cm="1">
        <f t="array" ref="DO48">_xlfn.IFS(Raw_Data!DP48="High",0.61,Raw_Data!DP48="Moderate",0.27,Raw_Data!DP48="Low",0.12)</f>
        <v>0.27</v>
      </c>
      <c r="DP48" cm="1">
        <f t="array" ref="DP48">_xlfn.IFS(Raw_Data!DQ48="High",0.61,Raw_Data!DQ48="Moderate",0.27,Raw_Data!DQ48="Low",0.12)</f>
        <v>0.27</v>
      </c>
      <c r="DQ48" cm="1">
        <f t="array" ref="DQ48">_xlfn.IFS(Raw_Data!DR48="High",0.61,Raw_Data!DR48="Moderate",0.27,Raw_Data!DR48="Low",0.12)</f>
        <v>0.27</v>
      </c>
      <c r="DR48" cm="1">
        <f t="array" ref="DR48">_xlfn.IFS(Raw_Data!DS48="High",0.61,Raw_Data!DS48="Moderate",0.27,Raw_Data!DS48="Low",0.12)</f>
        <v>0.27</v>
      </c>
      <c r="DS48" cm="1">
        <f t="array" ref="DS48">_xlfn.IFS(Raw_Data!DT48="High",0.61,Raw_Data!DT48="Moderate",0.27,Raw_Data!DT48="Low",0.12)</f>
        <v>0.27</v>
      </c>
      <c r="DT48" cm="1">
        <f t="array" ref="DT48">_xlfn.IFS(Raw_Data!DU48="High",0.61,Raw_Data!DU48="Moderate",0.27,Raw_Data!DU48="Low",0.12)</f>
        <v>0.27</v>
      </c>
      <c r="DU48" cm="1">
        <f t="array" ref="DU48">_xlfn.IFS(Raw_Data!DV48="High",0.61,Raw_Data!DV48="Moderate",0.27,Raw_Data!DV48="Low",0.12)</f>
        <v>0.61</v>
      </c>
      <c r="DV48">
        <f t="shared" si="0"/>
        <v>0.39649999999999985</v>
      </c>
    </row>
    <row r="49" spans="1:126" x14ac:dyDescent="0.2">
      <c r="A49" t="s">
        <v>127</v>
      </c>
      <c r="B49" t="str">
        <f>Raw_Data!C49</f>
        <v>Nairobi</v>
      </c>
      <c r="C49" t="str">
        <f>Raw_Data!D49</f>
        <v>Implementer</v>
      </c>
      <c r="D49" t="str">
        <f>Raw_Data!E49</f>
        <v>Significantly involved</v>
      </c>
      <c r="E49" t="str">
        <f>Raw_Data!F49</f>
        <v>Not involved at all</v>
      </c>
      <c r="F49" cm="1">
        <f t="array" ref="F49">_xlfn.IFS(Raw_Data!G49="High",0.61,Raw_Data!G49="Moderate",0.27,Raw_Data!G49="Low",0.12)</f>
        <v>0.61</v>
      </c>
      <c r="G49" cm="1">
        <f t="array" ref="G49">_xlfn.IFS(Raw_Data!H49="High",0.61,Raw_Data!H49="Moderate",0.27,Raw_Data!H49="Low",0.12)</f>
        <v>0.61</v>
      </c>
      <c r="H49" cm="1">
        <f t="array" ref="H49">_xlfn.IFS(Raw_Data!I49="High",0.61,Raw_Data!I49="Moderate",0.27,Raw_Data!I49="Low",0.12)</f>
        <v>0.61</v>
      </c>
      <c r="I49" cm="1">
        <f t="array" ref="I49">_xlfn.IFS(Raw_Data!J49="High",0.61,Raw_Data!J49="Moderate",0.27,Raw_Data!J49="Low",0.12)</f>
        <v>0.27</v>
      </c>
      <c r="J49" cm="1">
        <f t="array" ref="J49">_xlfn.IFS(Raw_Data!K49="High",0.61,Raw_Data!K49="Moderate",0.27,Raw_Data!K49="Low",0.12)</f>
        <v>0.12</v>
      </c>
      <c r="K49" cm="1">
        <f t="array" ref="K49">_xlfn.IFS(Raw_Data!L49="High",0.61,Raw_Data!L49="Moderate",0.27,Raw_Data!L49="Low",0.12)</f>
        <v>0.27</v>
      </c>
      <c r="L49" cm="1">
        <f t="array" ref="L49">_xlfn.IFS(Raw_Data!M49="High",0.61,Raw_Data!M49="Moderate",0.27,Raw_Data!M49="Low",0.12)</f>
        <v>0.27</v>
      </c>
      <c r="M49" cm="1">
        <f t="array" ref="M49">_xlfn.IFS(Raw_Data!N49="High",0.61,Raw_Data!N49="Moderate",0.27,Raw_Data!N49="Low",0.12)</f>
        <v>0.61</v>
      </c>
      <c r="N49" cm="1">
        <f t="array" ref="N49">_xlfn.IFS(Raw_Data!O49="High",0.61,Raw_Data!O49="Moderate",0.27,Raw_Data!O49="Low",0.12)</f>
        <v>0.27</v>
      </c>
      <c r="O49" cm="1">
        <f t="array" ref="O49">_xlfn.IFS(Raw_Data!P49="High",0.61,Raw_Data!P49="Moderate",0.27,Raw_Data!P49="Low",0.12)</f>
        <v>0.27</v>
      </c>
      <c r="P49" cm="1">
        <f t="array" ref="P49">_xlfn.IFS(Raw_Data!Q49="High",0.61,Raw_Data!Q49="Moderate",0.27,Raw_Data!Q49="Low",0.12)</f>
        <v>0.27</v>
      </c>
      <c r="Q49" cm="1">
        <f t="array" ref="Q49">_xlfn.IFS(Raw_Data!R49="High",0.61,Raw_Data!R49="Moderate",0.27,Raw_Data!R49="Low",0.12)</f>
        <v>0.61</v>
      </c>
      <c r="R49" cm="1">
        <f t="array" ref="R49">_xlfn.IFS(Raw_Data!S49="High",0.61,Raw_Data!S49="Moderate",0.27,Raw_Data!S49="Low",0.12)</f>
        <v>0.61</v>
      </c>
      <c r="S49" cm="1">
        <f t="array" ref="S49">_xlfn.IFS(Raw_Data!T49="High",0.61,Raw_Data!T49="Moderate",0.27,Raw_Data!T49="Low",0.12)</f>
        <v>0.27</v>
      </c>
      <c r="T49" cm="1">
        <f t="array" ref="T49">_xlfn.IFS(Raw_Data!U49="High",0.61,Raw_Data!U49="Moderate",0.27,Raw_Data!U49="Low",0.12)</f>
        <v>0.27</v>
      </c>
      <c r="U49" cm="1">
        <f t="array" ref="U49">_xlfn.IFS(Raw_Data!V49="High",0.61,Raw_Data!V49="Moderate",0.27,Raw_Data!V49="Low",0.12)</f>
        <v>0.61</v>
      </c>
      <c r="V49" cm="1">
        <f t="array" ref="V49">_xlfn.IFS(Raw_Data!W49="High",0.61,Raw_Data!W49="Moderate",0.27,Raw_Data!W49="Low",0.12)</f>
        <v>0.61</v>
      </c>
      <c r="W49" cm="1">
        <f t="array" ref="W49">_xlfn.IFS(Raw_Data!X49="High",0.61,Raw_Data!X49="Moderate",0.27,Raw_Data!X49="Low",0.12)</f>
        <v>0.61</v>
      </c>
      <c r="X49" cm="1">
        <f t="array" ref="X49">_xlfn.IFS(Raw_Data!Y49="High",0.61,Raw_Data!Y49="Moderate",0.27,Raw_Data!Y49="Low",0.12)</f>
        <v>0.61</v>
      </c>
      <c r="Y49" cm="1">
        <f t="array" ref="Y49">_xlfn.IFS(Raw_Data!Z49="High",0.61,Raw_Data!Z49="Moderate",0.27,Raw_Data!Z49="Low",0.12)</f>
        <v>0.12</v>
      </c>
      <c r="Z49" cm="1">
        <f t="array" ref="Z49">_xlfn.IFS(Raw_Data!AA49="High",0.61,Raw_Data!AA49="Moderate",0.27,Raw_Data!AA49="Low",0.12)</f>
        <v>0.61</v>
      </c>
      <c r="AA49" cm="1">
        <f t="array" ref="AA49">_xlfn.IFS(Raw_Data!AB49="High",0.61,Raw_Data!AB49="Moderate",0.27,Raw_Data!AB49="Low",0.12)</f>
        <v>0.61</v>
      </c>
      <c r="AB49" cm="1">
        <f t="array" ref="AB49">_xlfn.IFS(Raw_Data!AC49="High",0.61,Raw_Data!AC49="Moderate",0.27,Raw_Data!AC49="Low",0.12)</f>
        <v>0.61</v>
      </c>
      <c r="AC49" cm="1">
        <f t="array" ref="AC49">_xlfn.IFS(Raw_Data!AD49="High",0.61,Raw_Data!AD49="Moderate",0.27,Raw_Data!AD49="Low",0.12)</f>
        <v>0.61</v>
      </c>
      <c r="AD49" cm="1">
        <f t="array" ref="AD49">_xlfn.IFS(Raw_Data!AE49="High",0.61,Raw_Data!AE49="Moderate",0.27,Raw_Data!AE49="Low",0.12)</f>
        <v>0.12</v>
      </c>
      <c r="AE49" cm="1">
        <f t="array" ref="AE49">_xlfn.IFS(Raw_Data!AF49="High",0.61,Raw_Data!AF49="Moderate",0.27,Raw_Data!AF49="Low",0.12)</f>
        <v>0.61</v>
      </c>
      <c r="AF49" cm="1">
        <f t="array" ref="AF49">_xlfn.IFS(Raw_Data!AG49="High",0.61,Raw_Data!AG49="Moderate",0.27,Raw_Data!AG49="Low",0.12)</f>
        <v>0.12</v>
      </c>
      <c r="AG49" cm="1">
        <f t="array" ref="AG49">_xlfn.IFS(Raw_Data!AH49="High",0.61,Raw_Data!AH49="Moderate",0.27,Raw_Data!AH49="Low",0.12)</f>
        <v>0.61</v>
      </c>
      <c r="AH49" cm="1">
        <f t="array" ref="AH49">_xlfn.IFS(Raw_Data!AI49="High",0.61,Raw_Data!AI49="Moderate",0.27,Raw_Data!AI49="Low",0.12)</f>
        <v>0.61</v>
      </c>
      <c r="AI49" cm="1">
        <f t="array" ref="AI49">_xlfn.IFS(Raw_Data!AJ49="High",0.61,Raw_Data!AJ49="Moderate",0.27,Raw_Data!AJ49="Low",0.12)</f>
        <v>0.27</v>
      </c>
      <c r="AJ49" cm="1">
        <f t="array" ref="AJ49">_xlfn.IFS(Raw_Data!AK49="High",0.61,Raw_Data!AK49="Moderate",0.27,Raw_Data!AK49="Low",0.12)</f>
        <v>0.27</v>
      </c>
      <c r="AK49" cm="1">
        <f t="array" ref="AK49">_xlfn.IFS(Raw_Data!AL49="High",0.61,Raw_Data!AL49="Moderate",0.27,Raw_Data!AL49="Low",0.12)</f>
        <v>0.61</v>
      </c>
      <c r="AL49" cm="1">
        <f t="array" ref="AL49">_xlfn.IFS(Raw_Data!AM49="High",0.61,Raw_Data!AM49="Moderate",0.27,Raw_Data!AM49="Low",0.12)</f>
        <v>0.61</v>
      </c>
      <c r="AM49" cm="1">
        <f t="array" ref="AM49">_xlfn.IFS(Raw_Data!AN49="High",0.61,Raw_Data!AN49="Moderate",0.27,Raw_Data!AN49="Low",0.12)</f>
        <v>0.61</v>
      </c>
      <c r="AN49" cm="1">
        <f t="array" ref="AN49">_xlfn.IFS(Raw_Data!AO49="High",0.61,Raw_Data!AO49="Moderate",0.27,Raw_Data!AO49="Low",0.12)</f>
        <v>0.12</v>
      </c>
      <c r="AO49" cm="1">
        <f t="array" ref="AO49">_xlfn.IFS(Raw_Data!AP49="High",0.61,Raw_Data!AP49="Moderate",0.27,Raw_Data!AP49="Low",0.12)</f>
        <v>0.61</v>
      </c>
      <c r="AP49" cm="1">
        <f t="array" ref="AP49">_xlfn.IFS(Raw_Data!AQ49="High",0.61,Raw_Data!AQ49="Moderate",0.27,Raw_Data!AQ49="Low",0.12)</f>
        <v>0.61</v>
      </c>
      <c r="AQ49" cm="1">
        <f t="array" ref="AQ49">_xlfn.IFS(Raw_Data!AR49="High",0.61,Raw_Data!AR49="Moderate",0.27,Raw_Data!AR49="Low",0.12)</f>
        <v>0.61</v>
      </c>
      <c r="AR49" cm="1">
        <f t="array" ref="AR49">_xlfn.IFS(Raw_Data!AS49="High",0.61,Raw_Data!AS49="Moderate",0.27,Raw_Data!AS49="Low",0.12)</f>
        <v>0.61</v>
      </c>
      <c r="AS49" cm="1">
        <f t="array" ref="AS49">_xlfn.IFS(Raw_Data!AT49="High",0.61,Raw_Data!AT49="Moderate",0.27,Raw_Data!AT49="Low",0.12)</f>
        <v>0.12</v>
      </c>
      <c r="AT49" cm="1">
        <f t="array" ref="AT49">_xlfn.IFS(Raw_Data!AU49="High",0.61,Raw_Data!AU49="Moderate",0.27,Raw_Data!AU49="Low",0.12)</f>
        <v>0.61</v>
      </c>
      <c r="AU49" cm="1">
        <f t="array" ref="AU49">_xlfn.IFS(Raw_Data!AV49="High",0.61,Raw_Data!AV49="Moderate",0.27,Raw_Data!AV49="Low",0.12)</f>
        <v>0.61</v>
      </c>
      <c r="AV49" cm="1">
        <f t="array" ref="AV49">_xlfn.IFS(Raw_Data!AW49="High",0.61,Raw_Data!AW49="Moderate",0.27,Raw_Data!AW49="Low",0.12)</f>
        <v>0.27</v>
      </c>
      <c r="AW49" cm="1">
        <f t="array" ref="AW49">_xlfn.IFS(Raw_Data!AX49="High",0.61,Raw_Data!AX49="Moderate",0.27,Raw_Data!AX49="Low",0.12)</f>
        <v>0.61</v>
      </c>
      <c r="AX49" cm="1">
        <f t="array" ref="AX49">_xlfn.IFS(Raw_Data!AY49="High",0.61,Raw_Data!AY49="Moderate",0.27,Raw_Data!AY49="Low",0.12)</f>
        <v>0.12</v>
      </c>
      <c r="AY49" cm="1">
        <f t="array" ref="AY49">_xlfn.IFS(Raw_Data!AZ49="High",0.61,Raw_Data!AZ49="Moderate",0.27,Raw_Data!AZ49="Low",0.12)</f>
        <v>0.27</v>
      </c>
      <c r="AZ49" cm="1">
        <f t="array" ref="AZ49">_xlfn.IFS(Raw_Data!BA49="High",0.61,Raw_Data!BA49="Moderate",0.27,Raw_Data!BA49="Low",0.12)</f>
        <v>0.61</v>
      </c>
      <c r="BA49" cm="1">
        <f t="array" ref="BA49">_xlfn.IFS(Raw_Data!BB49="High",0.61,Raw_Data!BB49="Moderate",0.27,Raw_Data!BB49="Low",0.12)</f>
        <v>0.27</v>
      </c>
      <c r="BB49" cm="1">
        <f t="array" ref="BB49">_xlfn.IFS(Raw_Data!BC49="High",0.61,Raw_Data!BC49="Moderate",0.27,Raw_Data!BC49="Low",0.12)</f>
        <v>0.27</v>
      </c>
      <c r="BC49" cm="1">
        <f t="array" ref="BC49">_xlfn.IFS(Raw_Data!BD49="High",0.61,Raw_Data!BD49="Moderate",0.27,Raw_Data!BD49="Low",0.12)</f>
        <v>0.12</v>
      </c>
      <c r="BD49" cm="1">
        <f t="array" ref="BD49">_xlfn.IFS(Raw_Data!BE49="High",0.61,Raw_Data!BE49="Moderate",0.27,Raw_Data!BE49="Low",0.12)</f>
        <v>0.27</v>
      </c>
      <c r="BE49" cm="1">
        <f t="array" ref="BE49">_xlfn.IFS(Raw_Data!BF49="High",0.61,Raw_Data!BF49="Moderate",0.27,Raw_Data!BF49="Low",0.12)</f>
        <v>0.27</v>
      </c>
      <c r="BF49" cm="1">
        <f t="array" ref="BF49">_xlfn.IFS(Raw_Data!BG49="High",0.61,Raw_Data!BG49="Moderate",0.27,Raw_Data!BG49="Low",0.12)</f>
        <v>0.61</v>
      </c>
      <c r="BG49" cm="1">
        <f t="array" ref="BG49">_xlfn.IFS(Raw_Data!BH49="High",0.61,Raw_Data!BH49="Moderate",0.27,Raw_Data!BH49="Low",0.12)</f>
        <v>0.27</v>
      </c>
      <c r="BH49" cm="1">
        <f t="array" ref="BH49">_xlfn.IFS(Raw_Data!BI49="High",0.61,Raw_Data!BI49="Moderate",0.27,Raw_Data!BI49="Low",0.12)</f>
        <v>0.12</v>
      </c>
      <c r="BI49" cm="1">
        <f t="array" ref="BI49">_xlfn.IFS(Raw_Data!BJ49="High",0.61,Raw_Data!BJ49="Moderate",0.27,Raw_Data!BJ49="Low",0.12)</f>
        <v>0.61</v>
      </c>
      <c r="BJ49" cm="1">
        <f t="array" ref="BJ49">_xlfn.IFS(Raw_Data!BK49="High",0.61,Raw_Data!BK49="Moderate",0.27,Raw_Data!BK49="Low",0.12)</f>
        <v>0.27</v>
      </c>
      <c r="BK49" cm="1">
        <f t="array" ref="BK49">_xlfn.IFS(Raw_Data!BL49="High",0.61,Raw_Data!BL49="Moderate",0.27,Raw_Data!BL49="Low",0.12)</f>
        <v>0.61</v>
      </c>
      <c r="BL49" cm="1">
        <f t="array" ref="BL49">_xlfn.IFS(Raw_Data!BM49="High",0.61,Raw_Data!BM49="Moderate",0.27,Raw_Data!BM49="Low",0.12)</f>
        <v>0.27</v>
      </c>
      <c r="BM49" cm="1">
        <f t="array" ref="BM49">_xlfn.IFS(Raw_Data!BN49="High",0.61,Raw_Data!BN49="Moderate",0.27,Raw_Data!BN49="Low",0.12)</f>
        <v>0.12</v>
      </c>
      <c r="BN49" cm="1">
        <f t="array" ref="BN49">_xlfn.IFS(Raw_Data!BO49="High",0.61,Raw_Data!BO49="Moderate",0.27,Raw_Data!BO49="Low",0.12)</f>
        <v>0.61</v>
      </c>
      <c r="BO49" cm="1">
        <f t="array" ref="BO49">_xlfn.IFS(Raw_Data!BP49="High",0.61,Raw_Data!BP49="Moderate",0.27,Raw_Data!BP49="Low",0.12)</f>
        <v>0.61</v>
      </c>
      <c r="BP49" cm="1">
        <f t="array" ref="BP49">_xlfn.IFS(Raw_Data!BQ49="High",0.61,Raw_Data!BQ49="Moderate",0.27,Raw_Data!BQ49="Low",0.12)</f>
        <v>0.61</v>
      </c>
      <c r="BQ49" cm="1">
        <f t="array" ref="BQ49">_xlfn.IFS(Raw_Data!BR49="High",0.61,Raw_Data!BR49="Moderate",0.27,Raw_Data!BR49="Low",0.12)</f>
        <v>0.61</v>
      </c>
      <c r="BR49" cm="1">
        <f t="array" ref="BR49">_xlfn.IFS(Raw_Data!BS49="High",0.61,Raw_Data!BS49="Moderate",0.27,Raw_Data!BS49="Low",0.12)</f>
        <v>0.12</v>
      </c>
      <c r="BS49" cm="1">
        <f t="array" ref="BS49">_xlfn.IFS(Raw_Data!BT49="High",0.61,Raw_Data!BT49="Moderate",0.27,Raw_Data!BT49="Low",0.12)</f>
        <v>0.61</v>
      </c>
      <c r="BT49" cm="1">
        <f t="array" ref="BT49">_xlfn.IFS(Raw_Data!BU49="High",0.61,Raw_Data!BU49="Moderate",0.27,Raw_Data!BU49="Low",0.12)</f>
        <v>0.61</v>
      </c>
      <c r="BU49" cm="1">
        <f t="array" ref="BU49">_xlfn.IFS(Raw_Data!BV49="High",0.61,Raw_Data!BV49="Moderate",0.27,Raw_Data!BV49="Low",0.12)</f>
        <v>0.27</v>
      </c>
      <c r="BV49" cm="1">
        <f t="array" ref="BV49">_xlfn.IFS(Raw_Data!BW49="High",0.61,Raw_Data!BW49="Moderate",0.27,Raw_Data!BW49="Low",0.12)</f>
        <v>0.61</v>
      </c>
      <c r="BW49" cm="1">
        <f t="array" ref="BW49">_xlfn.IFS(Raw_Data!BX49="High",0.61,Raw_Data!BX49="Moderate",0.27,Raw_Data!BX49="Low",0.12)</f>
        <v>0.27</v>
      </c>
      <c r="BX49" cm="1">
        <f t="array" ref="BX49">_xlfn.IFS(Raw_Data!BY49="High",0.61,Raw_Data!BY49="Moderate",0.27,Raw_Data!BY49="Low",0.12)</f>
        <v>0.61</v>
      </c>
      <c r="BY49" cm="1">
        <f t="array" ref="BY49">_xlfn.IFS(Raw_Data!BZ49="High",0.61,Raw_Data!BZ49="Moderate",0.27,Raw_Data!BZ49="Low",0.12)</f>
        <v>0.27</v>
      </c>
      <c r="BZ49" cm="1">
        <f t="array" ref="BZ49">_xlfn.IFS(Raw_Data!CA49="High",0.61,Raw_Data!CA49="Moderate",0.27,Raw_Data!CA49="Low",0.12)</f>
        <v>0.61</v>
      </c>
      <c r="CA49" cm="1">
        <f t="array" ref="CA49">_xlfn.IFS(Raw_Data!CB49="High",0.61,Raw_Data!CB49="Moderate",0.27,Raw_Data!CB49="Low",0.12)</f>
        <v>0.27</v>
      </c>
      <c r="CB49" cm="1">
        <f t="array" ref="CB49">_xlfn.IFS(Raw_Data!CC49="High",0.61,Raw_Data!CC49="Moderate",0.27,Raw_Data!CC49="Low",0.12)</f>
        <v>0.12</v>
      </c>
      <c r="CC49" cm="1">
        <f t="array" ref="CC49">_xlfn.IFS(Raw_Data!CD49="High",0.61,Raw_Data!CD49="Moderate",0.27,Raw_Data!CD49="Low",0.12)</f>
        <v>0.61</v>
      </c>
      <c r="CD49" cm="1">
        <f t="array" ref="CD49">_xlfn.IFS(Raw_Data!CE49="High",0.61,Raw_Data!CE49="Moderate",0.27,Raw_Data!CE49="Low",0.12)</f>
        <v>0.27</v>
      </c>
      <c r="CE49" cm="1">
        <f t="array" ref="CE49">_xlfn.IFS(Raw_Data!CF49="High",0.61,Raw_Data!CF49="Moderate",0.27,Raw_Data!CF49="Low",0.12)</f>
        <v>0.27</v>
      </c>
      <c r="CF49" cm="1">
        <f t="array" ref="CF49">_xlfn.IFS(Raw_Data!CG49="High",0.61,Raw_Data!CG49="Moderate",0.27,Raw_Data!CG49="Low",0.12)</f>
        <v>0.27</v>
      </c>
      <c r="CG49" cm="1">
        <f t="array" ref="CG49">_xlfn.IFS(Raw_Data!CH49="High",0.61,Raw_Data!CH49="Moderate",0.27,Raw_Data!CH49="Low",0.12)</f>
        <v>0.27</v>
      </c>
      <c r="CH49" cm="1">
        <f t="array" ref="CH49">_xlfn.IFS(Raw_Data!CI49="High",0.61,Raw_Data!CI49="Moderate",0.27,Raw_Data!CI49="Low",0.12)</f>
        <v>0.61</v>
      </c>
      <c r="CI49" cm="1">
        <f t="array" ref="CI49">_xlfn.IFS(Raw_Data!CJ49="High",0.61,Raw_Data!CJ49="Moderate",0.27,Raw_Data!CJ49="Low",0.12)</f>
        <v>0.27</v>
      </c>
      <c r="CJ49" cm="1">
        <f t="array" ref="CJ49">_xlfn.IFS(Raw_Data!CK49="High",0.61,Raw_Data!CK49="Moderate",0.27,Raw_Data!CK49="Low",0.12)</f>
        <v>0.27</v>
      </c>
      <c r="CK49" cm="1">
        <f t="array" ref="CK49">_xlfn.IFS(Raw_Data!CL49="High",0.61,Raw_Data!CL49="Moderate",0.27,Raw_Data!CL49="Low",0.12)</f>
        <v>0.27</v>
      </c>
      <c r="CL49" cm="1">
        <f t="array" ref="CL49">_xlfn.IFS(Raw_Data!CM49="High",0.61,Raw_Data!CM49="Moderate",0.27,Raw_Data!CM49="Low",0.12)</f>
        <v>0.12</v>
      </c>
      <c r="CM49" cm="1">
        <f t="array" ref="CM49">_xlfn.IFS(Raw_Data!CN49="High",0.61,Raw_Data!CN49="Moderate",0.27,Raw_Data!CN49="Low",0.12)</f>
        <v>0.27</v>
      </c>
      <c r="CN49" cm="1">
        <f t="array" ref="CN49">_xlfn.IFS(Raw_Data!CO49="High",0.61,Raw_Data!CO49="Moderate",0.27,Raw_Data!CO49="Low",0.12)</f>
        <v>0.27</v>
      </c>
      <c r="CO49" cm="1">
        <f t="array" ref="CO49">_xlfn.IFS(Raw_Data!CP49="High",0.61,Raw_Data!CP49="Moderate",0.27,Raw_Data!CP49="Low",0.12)</f>
        <v>0.27</v>
      </c>
      <c r="CP49" cm="1">
        <f t="array" ref="CP49">_xlfn.IFS(Raw_Data!CQ49="High",0.61,Raw_Data!CQ49="Moderate",0.27,Raw_Data!CQ49="Low",0.12)</f>
        <v>0.27</v>
      </c>
      <c r="CQ49" cm="1">
        <f t="array" ref="CQ49">_xlfn.IFS(Raw_Data!CR49="High",0.61,Raw_Data!CR49="Moderate",0.27,Raw_Data!CR49="Low",0.12)</f>
        <v>0.27</v>
      </c>
      <c r="CR49" cm="1">
        <f t="array" ref="CR49">_xlfn.IFS(Raw_Data!CS49="High",0.61,Raw_Data!CS49="Moderate",0.27,Raw_Data!CS49="Low",0.12)</f>
        <v>0.61</v>
      </c>
      <c r="CS49" cm="1">
        <f t="array" ref="CS49">_xlfn.IFS(Raw_Data!CT49="High",0.61,Raw_Data!CT49="Moderate",0.27,Raw_Data!CT49="Low",0.12)</f>
        <v>0.61</v>
      </c>
      <c r="CT49" cm="1">
        <f t="array" ref="CT49">_xlfn.IFS(Raw_Data!CU49="High",0.61,Raw_Data!CU49="Moderate",0.27,Raw_Data!CU49="Low",0.12)</f>
        <v>0.61</v>
      </c>
      <c r="CU49" cm="1">
        <f t="array" ref="CU49">_xlfn.IFS(Raw_Data!CV49="High",0.61,Raw_Data!CV49="Moderate",0.27,Raw_Data!CV49="Low",0.12)</f>
        <v>0.61</v>
      </c>
      <c r="CV49" cm="1">
        <f t="array" ref="CV49">_xlfn.IFS(Raw_Data!CW49="High",0.61,Raw_Data!CW49="Moderate",0.27,Raw_Data!CW49="Low",0.12)</f>
        <v>0.12</v>
      </c>
      <c r="CW49" cm="1">
        <f t="array" ref="CW49">_xlfn.IFS(Raw_Data!CX49="High",0.61,Raw_Data!CX49="Moderate",0.27,Raw_Data!CX49="Low",0.12)</f>
        <v>0.61</v>
      </c>
      <c r="CX49" cm="1">
        <f t="array" ref="CX49">_xlfn.IFS(Raw_Data!CY49="High",0.61,Raw_Data!CY49="Moderate",0.27,Raw_Data!CY49="Low",0.12)</f>
        <v>0.61</v>
      </c>
      <c r="CY49" cm="1">
        <f t="array" ref="CY49">_xlfn.IFS(Raw_Data!CZ49="High",0.61,Raw_Data!CZ49="Moderate",0.27,Raw_Data!CZ49="Low",0.12)</f>
        <v>0.61</v>
      </c>
      <c r="CZ49" cm="1">
        <f t="array" ref="CZ49">_xlfn.IFS(Raw_Data!DA49="High",0.61,Raw_Data!DA49="Moderate",0.27,Raw_Data!DA49="Low",0.12)</f>
        <v>0.61</v>
      </c>
      <c r="DA49" cm="1">
        <f t="array" ref="DA49">_xlfn.IFS(Raw_Data!DB49="High",0.61,Raw_Data!DB49="Moderate",0.27,Raw_Data!DB49="Low",0.12)</f>
        <v>0.27</v>
      </c>
      <c r="DB49" cm="1">
        <f t="array" ref="DB49">_xlfn.IFS(Raw_Data!DC49="High",0.61,Raw_Data!DC49="Moderate",0.27,Raw_Data!DC49="Low",0.12)</f>
        <v>0.61</v>
      </c>
      <c r="DC49" cm="1">
        <f t="array" ref="DC49">_xlfn.IFS(Raw_Data!DD49="High",0.61,Raw_Data!DD49="Moderate",0.27,Raw_Data!DD49="Low",0.12)</f>
        <v>0.61</v>
      </c>
      <c r="DD49" cm="1">
        <f t="array" ref="DD49">_xlfn.IFS(Raw_Data!DE49="High",0.61,Raw_Data!DE49="Moderate",0.27,Raw_Data!DE49="Low",0.12)</f>
        <v>0.61</v>
      </c>
      <c r="DE49" cm="1">
        <f t="array" ref="DE49">_xlfn.IFS(Raw_Data!DF49="High",0.61,Raw_Data!DF49="Moderate",0.27,Raw_Data!DF49="Low",0.12)</f>
        <v>0.27</v>
      </c>
      <c r="DF49" cm="1">
        <f t="array" ref="DF49">_xlfn.IFS(Raw_Data!DG49="High",0.61,Raw_Data!DG49="Moderate",0.27,Raw_Data!DG49="Low",0.12)</f>
        <v>0.27</v>
      </c>
      <c r="DG49" cm="1">
        <f t="array" ref="DG49">_xlfn.IFS(Raw_Data!DH49="High",0.61,Raw_Data!DH49="Moderate",0.27,Raw_Data!DH49="Low",0.12)</f>
        <v>0.61</v>
      </c>
      <c r="DH49" cm="1">
        <f t="array" ref="DH49">_xlfn.IFS(Raw_Data!DI49="High",0.61,Raw_Data!DI49="Moderate",0.27,Raw_Data!DI49="Low",0.12)</f>
        <v>0.61</v>
      </c>
      <c r="DI49" cm="1">
        <f t="array" ref="DI49">_xlfn.IFS(Raw_Data!DJ49="High",0.61,Raw_Data!DJ49="Moderate",0.27,Raw_Data!DJ49="Low",0.12)</f>
        <v>0.61</v>
      </c>
      <c r="DJ49" cm="1">
        <f t="array" ref="DJ49">_xlfn.IFS(Raw_Data!DK49="High",0.61,Raw_Data!DK49="Moderate",0.27,Raw_Data!DK49="Low",0.12)</f>
        <v>0.61</v>
      </c>
      <c r="DK49" cm="1">
        <f t="array" ref="DK49">_xlfn.IFS(Raw_Data!DL49="High",0.61,Raw_Data!DL49="Moderate",0.27,Raw_Data!DL49="Low",0.12)</f>
        <v>0.12</v>
      </c>
      <c r="DL49" cm="1">
        <f t="array" ref="DL49">_xlfn.IFS(Raw_Data!DM49="High",0.61,Raw_Data!DM49="Moderate",0.27,Raw_Data!DM49="Low",0.12)</f>
        <v>0.61</v>
      </c>
      <c r="DM49" cm="1">
        <f t="array" ref="DM49">_xlfn.IFS(Raw_Data!DN49="High",0.61,Raw_Data!DN49="Moderate",0.27,Raw_Data!DN49="Low",0.12)</f>
        <v>0.61</v>
      </c>
      <c r="DN49" cm="1">
        <f t="array" ref="DN49">_xlfn.IFS(Raw_Data!DO49="High",0.61,Raw_Data!DO49="Moderate",0.27,Raw_Data!DO49="Low",0.12)</f>
        <v>0.61</v>
      </c>
      <c r="DO49" cm="1">
        <f t="array" ref="DO49">_xlfn.IFS(Raw_Data!DP49="High",0.61,Raw_Data!DP49="Moderate",0.27,Raw_Data!DP49="Low",0.12)</f>
        <v>0.61</v>
      </c>
      <c r="DP49" cm="1">
        <f t="array" ref="DP49">_xlfn.IFS(Raw_Data!DQ49="High",0.61,Raw_Data!DQ49="Moderate",0.27,Raw_Data!DQ49="Low",0.12)</f>
        <v>0.12</v>
      </c>
      <c r="DQ49" cm="1">
        <f t="array" ref="DQ49">_xlfn.IFS(Raw_Data!DR49="High",0.61,Raw_Data!DR49="Moderate",0.27,Raw_Data!DR49="Low",0.12)</f>
        <v>0.61</v>
      </c>
      <c r="DR49" cm="1">
        <f t="array" ref="DR49">_xlfn.IFS(Raw_Data!DS49="High",0.61,Raw_Data!DS49="Moderate",0.27,Raw_Data!DS49="Low",0.12)</f>
        <v>0.27</v>
      </c>
      <c r="DS49" cm="1">
        <f t="array" ref="DS49">_xlfn.IFS(Raw_Data!DT49="High",0.61,Raw_Data!DT49="Moderate",0.27,Raw_Data!DT49="Low",0.12)</f>
        <v>0.27</v>
      </c>
      <c r="DT49" cm="1">
        <f t="array" ref="DT49">_xlfn.IFS(Raw_Data!DU49="High",0.61,Raw_Data!DU49="Moderate",0.27,Raw_Data!DU49="Low",0.12)</f>
        <v>0.61</v>
      </c>
      <c r="DU49" cm="1">
        <f t="array" ref="DU49">_xlfn.IFS(Raw_Data!DV49="High",0.61,Raw_Data!DV49="Moderate",0.27,Raw_Data!DV49="Low",0.12)</f>
        <v>0.12</v>
      </c>
      <c r="DV49">
        <f t="shared" si="0"/>
        <v>0.42725000000000007</v>
      </c>
    </row>
    <row r="50" spans="1:126" x14ac:dyDescent="0.2">
      <c r="A50" t="s">
        <v>127</v>
      </c>
      <c r="B50" t="str">
        <f>Raw_Data!C50</f>
        <v>INDIA.</v>
      </c>
      <c r="C50" t="str">
        <f>Raw_Data!D50</f>
        <v>Healthcare provider;Manufacturer of Male &amp; Female Condom, Lubricant &amp; IVD kits</v>
      </c>
      <c r="D50" t="str">
        <f>Raw_Data!E50</f>
        <v>Not involved at all</v>
      </c>
      <c r="E50" t="str">
        <f>Raw_Data!F50</f>
        <v>Extremely involved</v>
      </c>
      <c r="F50" cm="1">
        <f t="array" ref="F50">_xlfn.IFS(Raw_Data!G50="High",0.61,Raw_Data!G50="Moderate",0.27,Raw_Data!G50="Low",0.12)</f>
        <v>0.61</v>
      </c>
      <c r="G50" cm="1">
        <f t="array" ref="G50">_xlfn.IFS(Raw_Data!H50="High",0.61,Raw_Data!H50="Moderate",0.27,Raw_Data!H50="Low",0.12)</f>
        <v>0.27</v>
      </c>
      <c r="H50" cm="1">
        <f t="array" ref="H50">_xlfn.IFS(Raw_Data!I50="High",0.61,Raw_Data!I50="Moderate",0.27,Raw_Data!I50="Low",0.12)</f>
        <v>0.27</v>
      </c>
      <c r="I50" cm="1">
        <f t="array" ref="I50">_xlfn.IFS(Raw_Data!J50="High",0.61,Raw_Data!J50="Moderate",0.27,Raw_Data!J50="Low",0.12)</f>
        <v>0.27</v>
      </c>
      <c r="J50" cm="1">
        <f t="array" ref="J50">_xlfn.IFS(Raw_Data!K50="High",0.61,Raw_Data!K50="Moderate",0.27,Raw_Data!K50="Low",0.12)</f>
        <v>0.27</v>
      </c>
      <c r="K50" cm="1">
        <f t="array" ref="K50">_xlfn.IFS(Raw_Data!L50="High",0.61,Raw_Data!L50="Moderate",0.27,Raw_Data!L50="Low",0.12)</f>
        <v>0.27</v>
      </c>
      <c r="L50" cm="1">
        <f t="array" ref="L50">_xlfn.IFS(Raw_Data!M50="High",0.61,Raw_Data!M50="Moderate",0.27,Raw_Data!M50="Low",0.12)</f>
        <v>0.27</v>
      </c>
      <c r="M50" cm="1">
        <f t="array" ref="M50">_xlfn.IFS(Raw_Data!N50="High",0.61,Raw_Data!N50="Moderate",0.27,Raw_Data!N50="Low",0.12)</f>
        <v>0.27</v>
      </c>
      <c r="N50" cm="1">
        <f t="array" ref="N50">_xlfn.IFS(Raw_Data!O50="High",0.61,Raw_Data!O50="Moderate",0.27,Raw_Data!O50="Low",0.12)</f>
        <v>0.27</v>
      </c>
      <c r="O50" cm="1">
        <f t="array" ref="O50">_xlfn.IFS(Raw_Data!P50="High",0.61,Raw_Data!P50="Moderate",0.27,Raw_Data!P50="Low",0.12)</f>
        <v>0.27</v>
      </c>
      <c r="P50" cm="1">
        <f t="array" ref="P50">_xlfn.IFS(Raw_Data!Q50="High",0.61,Raw_Data!Q50="Moderate",0.27,Raw_Data!Q50="Low",0.12)</f>
        <v>0.27</v>
      </c>
      <c r="Q50" cm="1">
        <f t="array" ref="Q50">_xlfn.IFS(Raw_Data!R50="High",0.61,Raw_Data!R50="Moderate",0.27,Raw_Data!R50="Low",0.12)</f>
        <v>0.27</v>
      </c>
      <c r="R50" cm="1">
        <f t="array" ref="R50">_xlfn.IFS(Raw_Data!S50="High",0.61,Raw_Data!S50="Moderate",0.27,Raw_Data!S50="Low",0.12)</f>
        <v>0.27</v>
      </c>
      <c r="S50" cm="1">
        <f t="array" ref="S50">_xlfn.IFS(Raw_Data!T50="High",0.61,Raw_Data!T50="Moderate",0.27,Raw_Data!T50="Low",0.12)</f>
        <v>0.27</v>
      </c>
      <c r="T50" cm="1">
        <f t="array" ref="T50">_xlfn.IFS(Raw_Data!U50="High",0.61,Raw_Data!U50="Moderate",0.27,Raw_Data!U50="Low",0.12)</f>
        <v>0.27</v>
      </c>
      <c r="U50" cm="1">
        <f t="array" ref="U50">_xlfn.IFS(Raw_Data!V50="High",0.61,Raw_Data!V50="Moderate",0.27,Raw_Data!V50="Low",0.12)</f>
        <v>0.27</v>
      </c>
      <c r="V50" cm="1">
        <f t="array" ref="V50">_xlfn.IFS(Raw_Data!W50="High",0.61,Raw_Data!W50="Moderate",0.27,Raw_Data!W50="Low",0.12)</f>
        <v>0.27</v>
      </c>
      <c r="W50" cm="1">
        <f t="array" ref="W50">_xlfn.IFS(Raw_Data!X50="High",0.61,Raw_Data!X50="Moderate",0.27,Raw_Data!X50="Low",0.12)</f>
        <v>0.27</v>
      </c>
      <c r="X50" cm="1">
        <f t="array" ref="X50">_xlfn.IFS(Raw_Data!Y50="High",0.61,Raw_Data!Y50="Moderate",0.27,Raw_Data!Y50="Low",0.12)</f>
        <v>0.27</v>
      </c>
      <c r="Y50" cm="1">
        <f t="array" ref="Y50">_xlfn.IFS(Raw_Data!Z50="High",0.61,Raw_Data!Z50="Moderate",0.27,Raw_Data!Z50="Low",0.12)</f>
        <v>0.27</v>
      </c>
      <c r="Z50" cm="1">
        <f t="array" ref="Z50">_xlfn.IFS(Raw_Data!AA50="High",0.61,Raw_Data!AA50="Moderate",0.27,Raw_Data!AA50="Low",0.12)</f>
        <v>0.27</v>
      </c>
      <c r="AA50" cm="1">
        <f t="array" ref="AA50">_xlfn.IFS(Raw_Data!AB50="High",0.61,Raw_Data!AB50="Moderate",0.27,Raw_Data!AB50="Low",0.12)</f>
        <v>0.27</v>
      </c>
      <c r="AB50" cm="1">
        <f t="array" ref="AB50">_xlfn.IFS(Raw_Data!AC50="High",0.61,Raw_Data!AC50="Moderate",0.27,Raw_Data!AC50="Low",0.12)</f>
        <v>0.27</v>
      </c>
      <c r="AC50" cm="1">
        <f t="array" ref="AC50">_xlfn.IFS(Raw_Data!AD50="High",0.61,Raw_Data!AD50="Moderate",0.27,Raw_Data!AD50="Low",0.12)</f>
        <v>0.27</v>
      </c>
      <c r="AD50" cm="1">
        <f t="array" ref="AD50">_xlfn.IFS(Raw_Data!AE50="High",0.61,Raw_Data!AE50="Moderate",0.27,Raw_Data!AE50="Low",0.12)</f>
        <v>0.27</v>
      </c>
      <c r="AE50" cm="1">
        <f t="array" ref="AE50">_xlfn.IFS(Raw_Data!AF50="High",0.61,Raw_Data!AF50="Moderate",0.27,Raw_Data!AF50="Low",0.12)</f>
        <v>0.27</v>
      </c>
      <c r="AF50" cm="1">
        <f t="array" ref="AF50">_xlfn.IFS(Raw_Data!AG50="High",0.61,Raw_Data!AG50="Moderate",0.27,Raw_Data!AG50="Low",0.12)</f>
        <v>0.27</v>
      </c>
      <c r="AG50" cm="1">
        <f t="array" ref="AG50">_xlfn.IFS(Raw_Data!AH50="High",0.61,Raw_Data!AH50="Moderate",0.27,Raw_Data!AH50="Low",0.12)</f>
        <v>0.27</v>
      </c>
      <c r="AH50" cm="1">
        <f t="array" ref="AH50">_xlfn.IFS(Raw_Data!AI50="High",0.61,Raw_Data!AI50="Moderate",0.27,Raw_Data!AI50="Low",0.12)</f>
        <v>0.27</v>
      </c>
      <c r="AI50" cm="1">
        <f t="array" ref="AI50">_xlfn.IFS(Raw_Data!AJ50="High",0.61,Raw_Data!AJ50="Moderate",0.27,Raw_Data!AJ50="Low",0.12)</f>
        <v>0.27</v>
      </c>
      <c r="AJ50" cm="1">
        <f t="array" ref="AJ50">_xlfn.IFS(Raw_Data!AK50="High",0.61,Raw_Data!AK50="Moderate",0.27,Raw_Data!AK50="Low",0.12)</f>
        <v>0.27</v>
      </c>
      <c r="AK50" cm="1">
        <f t="array" ref="AK50">_xlfn.IFS(Raw_Data!AL50="High",0.61,Raw_Data!AL50="Moderate",0.27,Raw_Data!AL50="Low",0.12)</f>
        <v>0.27</v>
      </c>
      <c r="AL50" cm="1">
        <f t="array" ref="AL50">_xlfn.IFS(Raw_Data!AM50="High",0.61,Raw_Data!AM50="Moderate",0.27,Raw_Data!AM50="Low",0.12)</f>
        <v>0.27</v>
      </c>
      <c r="AM50" cm="1">
        <f t="array" ref="AM50">_xlfn.IFS(Raw_Data!AN50="High",0.61,Raw_Data!AN50="Moderate",0.27,Raw_Data!AN50="Low",0.12)</f>
        <v>0.27</v>
      </c>
      <c r="AN50" cm="1">
        <f t="array" ref="AN50">_xlfn.IFS(Raw_Data!AO50="High",0.61,Raw_Data!AO50="Moderate",0.27,Raw_Data!AO50="Low",0.12)</f>
        <v>0.27</v>
      </c>
      <c r="AO50" cm="1">
        <f t="array" ref="AO50">_xlfn.IFS(Raw_Data!AP50="High",0.61,Raw_Data!AP50="Moderate",0.27,Raw_Data!AP50="Low",0.12)</f>
        <v>0.12</v>
      </c>
      <c r="AP50" cm="1">
        <f t="array" ref="AP50">_xlfn.IFS(Raw_Data!AQ50="High",0.61,Raw_Data!AQ50="Moderate",0.27,Raw_Data!AQ50="Low",0.12)</f>
        <v>0.12</v>
      </c>
      <c r="AQ50" cm="1">
        <f t="array" ref="AQ50">_xlfn.IFS(Raw_Data!AR50="High",0.61,Raw_Data!AR50="Moderate",0.27,Raw_Data!AR50="Low",0.12)</f>
        <v>0.12</v>
      </c>
      <c r="AR50" cm="1">
        <f t="array" ref="AR50">_xlfn.IFS(Raw_Data!AS50="High",0.61,Raw_Data!AS50="Moderate",0.27,Raw_Data!AS50="Low",0.12)</f>
        <v>0.12</v>
      </c>
      <c r="AS50" cm="1">
        <f t="array" ref="AS50">_xlfn.IFS(Raw_Data!AT50="High",0.61,Raw_Data!AT50="Moderate",0.27,Raw_Data!AT50="Low",0.12)</f>
        <v>0.12</v>
      </c>
      <c r="AT50" cm="1">
        <f t="array" ref="AT50">_xlfn.IFS(Raw_Data!AU50="High",0.61,Raw_Data!AU50="Moderate",0.27,Raw_Data!AU50="Low",0.12)</f>
        <v>0.12</v>
      </c>
      <c r="AU50" cm="1">
        <f t="array" ref="AU50">_xlfn.IFS(Raw_Data!AV50="High",0.61,Raw_Data!AV50="Moderate",0.27,Raw_Data!AV50="Low",0.12)</f>
        <v>0.12</v>
      </c>
      <c r="AV50" cm="1">
        <f t="array" ref="AV50">_xlfn.IFS(Raw_Data!AW50="High",0.61,Raw_Data!AW50="Moderate",0.27,Raw_Data!AW50="Low",0.12)</f>
        <v>0.12</v>
      </c>
      <c r="AW50" cm="1">
        <f t="array" ref="AW50">_xlfn.IFS(Raw_Data!AX50="High",0.61,Raw_Data!AX50="Moderate",0.27,Raw_Data!AX50="Low",0.12)</f>
        <v>0.12</v>
      </c>
      <c r="AX50" cm="1">
        <f t="array" ref="AX50">_xlfn.IFS(Raw_Data!AY50="High",0.61,Raw_Data!AY50="Moderate",0.27,Raw_Data!AY50="Low",0.12)</f>
        <v>0.12</v>
      </c>
      <c r="AY50" cm="1">
        <f t="array" ref="AY50">_xlfn.IFS(Raw_Data!AZ50="High",0.61,Raw_Data!AZ50="Moderate",0.27,Raw_Data!AZ50="Low",0.12)</f>
        <v>0.27</v>
      </c>
      <c r="AZ50" cm="1">
        <f t="array" ref="AZ50">_xlfn.IFS(Raw_Data!BA50="High",0.61,Raw_Data!BA50="Moderate",0.27,Raw_Data!BA50="Low",0.12)</f>
        <v>0.27</v>
      </c>
      <c r="BA50" cm="1">
        <f t="array" ref="BA50">_xlfn.IFS(Raw_Data!BB50="High",0.61,Raw_Data!BB50="Moderate",0.27,Raw_Data!BB50="Low",0.12)</f>
        <v>0.27</v>
      </c>
      <c r="BB50" cm="1">
        <f t="array" ref="BB50">_xlfn.IFS(Raw_Data!BC50="High",0.61,Raw_Data!BC50="Moderate",0.27,Raw_Data!BC50="Low",0.12)</f>
        <v>0.27</v>
      </c>
      <c r="BC50" cm="1">
        <f t="array" ref="BC50">_xlfn.IFS(Raw_Data!BD50="High",0.61,Raw_Data!BD50="Moderate",0.27,Raw_Data!BD50="Low",0.12)</f>
        <v>0.27</v>
      </c>
      <c r="BD50" cm="1">
        <f t="array" ref="BD50">_xlfn.IFS(Raw_Data!BE50="High",0.61,Raw_Data!BE50="Moderate",0.27,Raw_Data!BE50="Low",0.12)</f>
        <v>0.27</v>
      </c>
      <c r="BE50" cm="1">
        <f t="array" ref="BE50">_xlfn.IFS(Raw_Data!BF50="High",0.61,Raw_Data!BF50="Moderate",0.27,Raw_Data!BF50="Low",0.12)</f>
        <v>0.27</v>
      </c>
      <c r="BF50" cm="1">
        <f t="array" ref="BF50">_xlfn.IFS(Raw_Data!BG50="High",0.61,Raw_Data!BG50="Moderate",0.27,Raw_Data!BG50="Low",0.12)</f>
        <v>0.27</v>
      </c>
      <c r="BG50" cm="1">
        <f t="array" ref="BG50">_xlfn.IFS(Raw_Data!BH50="High",0.61,Raw_Data!BH50="Moderate",0.27,Raw_Data!BH50="Low",0.12)</f>
        <v>0.27</v>
      </c>
      <c r="BH50" cm="1">
        <f t="array" ref="BH50">_xlfn.IFS(Raw_Data!BI50="High",0.61,Raw_Data!BI50="Moderate",0.27,Raw_Data!BI50="Low",0.12)</f>
        <v>0.27</v>
      </c>
      <c r="BI50" cm="1">
        <f t="array" ref="BI50">_xlfn.IFS(Raw_Data!BJ50="High",0.61,Raw_Data!BJ50="Moderate",0.27,Raw_Data!BJ50="Low",0.12)</f>
        <v>0.61</v>
      </c>
      <c r="BJ50" cm="1">
        <f t="array" ref="BJ50">_xlfn.IFS(Raw_Data!BK50="High",0.61,Raw_Data!BK50="Moderate",0.27,Raw_Data!BK50="Low",0.12)</f>
        <v>0.61</v>
      </c>
      <c r="BK50" cm="1">
        <f t="array" ref="BK50">_xlfn.IFS(Raw_Data!BL50="High",0.61,Raw_Data!BL50="Moderate",0.27,Raw_Data!BL50="Low",0.12)</f>
        <v>0.61</v>
      </c>
      <c r="BL50" cm="1">
        <f t="array" ref="BL50">_xlfn.IFS(Raw_Data!BM50="High",0.61,Raw_Data!BM50="Moderate",0.27,Raw_Data!BM50="Low",0.12)</f>
        <v>0.61</v>
      </c>
      <c r="BM50" cm="1">
        <f t="array" ref="BM50">_xlfn.IFS(Raw_Data!BN50="High",0.61,Raw_Data!BN50="Moderate",0.27,Raw_Data!BN50="Low",0.12)</f>
        <v>0.61</v>
      </c>
      <c r="BN50" cm="1">
        <f t="array" ref="BN50">_xlfn.IFS(Raw_Data!BO50="High",0.61,Raw_Data!BO50="Moderate",0.27,Raw_Data!BO50="Low",0.12)</f>
        <v>0.61</v>
      </c>
      <c r="BO50" cm="1">
        <f t="array" ref="BO50">_xlfn.IFS(Raw_Data!BP50="High",0.61,Raw_Data!BP50="Moderate",0.27,Raw_Data!BP50="Low",0.12)</f>
        <v>0.61</v>
      </c>
      <c r="BP50" cm="1">
        <f t="array" ref="BP50">_xlfn.IFS(Raw_Data!BQ50="High",0.61,Raw_Data!BQ50="Moderate",0.27,Raw_Data!BQ50="Low",0.12)</f>
        <v>0.61</v>
      </c>
      <c r="BQ50" cm="1">
        <f t="array" ref="BQ50">_xlfn.IFS(Raw_Data!BR50="High",0.61,Raw_Data!BR50="Moderate",0.27,Raw_Data!BR50="Low",0.12)</f>
        <v>0.61</v>
      </c>
      <c r="BR50" cm="1">
        <f t="array" ref="BR50">_xlfn.IFS(Raw_Data!BS50="High",0.61,Raw_Data!BS50="Moderate",0.27,Raw_Data!BS50="Low",0.12)</f>
        <v>0.61</v>
      </c>
      <c r="BS50" cm="1">
        <f t="array" ref="BS50">_xlfn.IFS(Raw_Data!BT50="High",0.61,Raw_Data!BT50="Moderate",0.27,Raw_Data!BT50="Low",0.12)</f>
        <v>0.61</v>
      </c>
      <c r="BT50" cm="1">
        <f t="array" ref="BT50">_xlfn.IFS(Raw_Data!BU50="High",0.61,Raw_Data!BU50="Moderate",0.27,Raw_Data!BU50="Low",0.12)</f>
        <v>0.61</v>
      </c>
      <c r="BU50" cm="1">
        <f t="array" ref="BU50">_xlfn.IFS(Raw_Data!BV50="High",0.61,Raw_Data!BV50="Moderate",0.27,Raw_Data!BV50="Low",0.12)</f>
        <v>0.61</v>
      </c>
      <c r="BV50" cm="1">
        <f t="array" ref="BV50">_xlfn.IFS(Raw_Data!BW50="High",0.61,Raw_Data!BW50="Moderate",0.27,Raw_Data!BW50="Low",0.12)</f>
        <v>0.61</v>
      </c>
      <c r="BW50" cm="1">
        <f t="array" ref="BW50">_xlfn.IFS(Raw_Data!BX50="High",0.61,Raw_Data!BX50="Moderate",0.27,Raw_Data!BX50="Low",0.12)</f>
        <v>0.61</v>
      </c>
      <c r="BX50" cm="1">
        <f t="array" ref="BX50">_xlfn.IFS(Raw_Data!BY50="High",0.61,Raw_Data!BY50="Moderate",0.27,Raw_Data!BY50="Low",0.12)</f>
        <v>0.61</v>
      </c>
      <c r="BY50" cm="1">
        <f t="array" ref="BY50">_xlfn.IFS(Raw_Data!BZ50="High",0.61,Raw_Data!BZ50="Moderate",0.27,Raw_Data!BZ50="Low",0.12)</f>
        <v>0.61</v>
      </c>
      <c r="BZ50" cm="1">
        <f t="array" ref="BZ50">_xlfn.IFS(Raw_Data!CA50="High",0.61,Raw_Data!CA50="Moderate",0.27,Raw_Data!CA50="Low",0.12)</f>
        <v>0.61</v>
      </c>
      <c r="CA50" cm="1">
        <f t="array" ref="CA50">_xlfn.IFS(Raw_Data!CB50="High",0.61,Raw_Data!CB50="Moderate",0.27,Raw_Data!CB50="Low",0.12)</f>
        <v>0.61</v>
      </c>
      <c r="CB50" cm="1">
        <f t="array" ref="CB50">_xlfn.IFS(Raw_Data!CC50="High",0.61,Raw_Data!CC50="Moderate",0.27,Raw_Data!CC50="Low",0.12)</f>
        <v>0.61</v>
      </c>
      <c r="CC50" cm="1">
        <f t="array" ref="CC50">_xlfn.IFS(Raw_Data!CD50="High",0.61,Raw_Data!CD50="Moderate",0.27,Raw_Data!CD50="Low",0.12)</f>
        <v>0.61</v>
      </c>
      <c r="CD50" cm="1">
        <f t="array" ref="CD50">_xlfn.IFS(Raw_Data!CE50="High",0.61,Raw_Data!CE50="Moderate",0.27,Raw_Data!CE50="Low",0.12)</f>
        <v>0.61</v>
      </c>
      <c r="CE50" cm="1">
        <f t="array" ref="CE50">_xlfn.IFS(Raw_Data!CF50="High",0.61,Raw_Data!CF50="Moderate",0.27,Raw_Data!CF50="Low",0.12)</f>
        <v>0.61</v>
      </c>
      <c r="CF50" cm="1">
        <f t="array" ref="CF50">_xlfn.IFS(Raw_Data!CG50="High",0.61,Raw_Data!CG50="Moderate",0.27,Raw_Data!CG50="Low",0.12)</f>
        <v>0.61</v>
      </c>
      <c r="CG50" cm="1">
        <f t="array" ref="CG50">_xlfn.IFS(Raw_Data!CH50="High",0.61,Raw_Data!CH50="Moderate",0.27,Raw_Data!CH50="Low",0.12)</f>
        <v>0.61</v>
      </c>
      <c r="CH50" cm="1">
        <f t="array" ref="CH50">_xlfn.IFS(Raw_Data!CI50="High",0.61,Raw_Data!CI50="Moderate",0.27,Raw_Data!CI50="Low",0.12)</f>
        <v>0.27</v>
      </c>
      <c r="CI50" cm="1">
        <f t="array" ref="CI50">_xlfn.IFS(Raw_Data!CJ50="High",0.61,Raw_Data!CJ50="Moderate",0.27,Raw_Data!CJ50="Low",0.12)</f>
        <v>0.27</v>
      </c>
      <c r="CJ50" cm="1">
        <f t="array" ref="CJ50">_xlfn.IFS(Raw_Data!CK50="High",0.61,Raw_Data!CK50="Moderate",0.27,Raw_Data!CK50="Low",0.12)</f>
        <v>0.27</v>
      </c>
      <c r="CK50" cm="1">
        <f t="array" ref="CK50">_xlfn.IFS(Raw_Data!CL50="High",0.61,Raw_Data!CL50="Moderate",0.27,Raw_Data!CL50="Low",0.12)</f>
        <v>0.27</v>
      </c>
      <c r="CL50" cm="1">
        <f t="array" ref="CL50">_xlfn.IFS(Raw_Data!CM50="High",0.61,Raw_Data!CM50="Moderate",0.27,Raw_Data!CM50="Low",0.12)</f>
        <v>0.27</v>
      </c>
      <c r="CM50" cm="1">
        <f t="array" ref="CM50">_xlfn.IFS(Raw_Data!CN50="High",0.61,Raw_Data!CN50="Moderate",0.27,Raw_Data!CN50="Low",0.12)</f>
        <v>0.27</v>
      </c>
      <c r="CN50" cm="1">
        <f t="array" ref="CN50">_xlfn.IFS(Raw_Data!CO50="High",0.61,Raw_Data!CO50="Moderate",0.27,Raw_Data!CO50="Low",0.12)</f>
        <v>0.27</v>
      </c>
      <c r="CO50" cm="1">
        <f t="array" ref="CO50">_xlfn.IFS(Raw_Data!CP50="High",0.61,Raw_Data!CP50="Moderate",0.27,Raw_Data!CP50="Low",0.12)</f>
        <v>0.27</v>
      </c>
      <c r="CP50" cm="1">
        <f t="array" ref="CP50">_xlfn.IFS(Raw_Data!CQ50="High",0.61,Raw_Data!CQ50="Moderate",0.27,Raw_Data!CQ50="Low",0.12)</f>
        <v>0.27</v>
      </c>
      <c r="CQ50" cm="1">
        <f t="array" ref="CQ50">_xlfn.IFS(Raw_Data!CR50="High",0.61,Raw_Data!CR50="Moderate",0.27,Raw_Data!CR50="Low",0.12)</f>
        <v>0.27</v>
      </c>
      <c r="CR50" cm="1">
        <f t="array" ref="CR50">_xlfn.IFS(Raw_Data!CS50="High",0.61,Raw_Data!CS50="Moderate",0.27,Raw_Data!CS50="Low",0.12)</f>
        <v>0.27</v>
      </c>
      <c r="CS50" cm="1">
        <f t="array" ref="CS50">_xlfn.IFS(Raw_Data!CT50="High",0.61,Raw_Data!CT50="Moderate",0.27,Raw_Data!CT50="Low",0.12)</f>
        <v>0.27</v>
      </c>
      <c r="CT50" cm="1">
        <f t="array" ref="CT50">_xlfn.IFS(Raw_Data!CU50="High",0.61,Raw_Data!CU50="Moderate",0.27,Raw_Data!CU50="Low",0.12)</f>
        <v>0.27</v>
      </c>
      <c r="CU50" cm="1">
        <f t="array" ref="CU50">_xlfn.IFS(Raw_Data!CV50="High",0.61,Raw_Data!CV50="Moderate",0.27,Raw_Data!CV50="Low",0.12)</f>
        <v>0.27</v>
      </c>
      <c r="CV50" cm="1">
        <f t="array" ref="CV50">_xlfn.IFS(Raw_Data!CW50="High",0.61,Raw_Data!CW50="Moderate",0.27,Raw_Data!CW50="Low",0.12)</f>
        <v>0.27</v>
      </c>
      <c r="CW50" cm="1">
        <f t="array" ref="CW50">_xlfn.IFS(Raw_Data!CX50="High",0.61,Raw_Data!CX50="Moderate",0.27,Raw_Data!CX50="Low",0.12)</f>
        <v>0.27</v>
      </c>
      <c r="CX50" cm="1">
        <f t="array" ref="CX50">_xlfn.IFS(Raw_Data!CY50="High",0.61,Raw_Data!CY50="Moderate",0.27,Raw_Data!CY50="Low",0.12)</f>
        <v>0.27</v>
      </c>
      <c r="CY50" cm="1">
        <f t="array" ref="CY50">_xlfn.IFS(Raw_Data!CZ50="High",0.61,Raw_Data!CZ50="Moderate",0.27,Raw_Data!CZ50="Low",0.12)</f>
        <v>0.27</v>
      </c>
      <c r="CZ50" cm="1">
        <f t="array" ref="CZ50">_xlfn.IFS(Raw_Data!DA50="High",0.61,Raw_Data!DA50="Moderate",0.27,Raw_Data!DA50="Low",0.12)</f>
        <v>0.27</v>
      </c>
      <c r="DA50" cm="1">
        <f t="array" ref="DA50">_xlfn.IFS(Raw_Data!DB50="High",0.61,Raw_Data!DB50="Moderate",0.27,Raw_Data!DB50="Low",0.12)</f>
        <v>0.27</v>
      </c>
      <c r="DB50" cm="1">
        <f t="array" ref="DB50">_xlfn.IFS(Raw_Data!DC50="High",0.61,Raw_Data!DC50="Moderate",0.27,Raw_Data!DC50="Low",0.12)</f>
        <v>0.27</v>
      </c>
      <c r="DC50" cm="1">
        <f t="array" ref="DC50">_xlfn.IFS(Raw_Data!DD50="High",0.61,Raw_Data!DD50="Moderate",0.27,Raw_Data!DD50="Low",0.12)</f>
        <v>0.27</v>
      </c>
      <c r="DD50" cm="1">
        <f t="array" ref="DD50">_xlfn.IFS(Raw_Data!DE50="High",0.61,Raw_Data!DE50="Moderate",0.27,Raw_Data!DE50="Low",0.12)</f>
        <v>0.27</v>
      </c>
      <c r="DE50" cm="1">
        <f t="array" ref="DE50">_xlfn.IFS(Raw_Data!DF50="High",0.61,Raw_Data!DF50="Moderate",0.27,Raw_Data!DF50="Low",0.12)</f>
        <v>0.27</v>
      </c>
      <c r="DF50" cm="1">
        <f t="array" ref="DF50">_xlfn.IFS(Raw_Data!DG50="High",0.61,Raw_Data!DG50="Moderate",0.27,Raw_Data!DG50="Low",0.12)</f>
        <v>0.27</v>
      </c>
      <c r="DG50" cm="1">
        <f t="array" ref="DG50">_xlfn.IFS(Raw_Data!DH50="High",0.61,Raw_Data!DH50="Moderate",0.27,Raw_Data!DH50="Low",0.12)</f>
        <v>0.27</v>
      </c>
      <c r="DH50" cm="1">
        <f t="array" ref="DH50">_xlfn.IFS(Raw_Data!DI50="High",0.61,Raw_Data!DI50="Moderate",0.27,Raw_Data!DI50="Low",0.12)</f>
        <v>0.27</v>
      </c>
      <c r="DI50" cm="1">
        <f t="array" ref="DI50">_xlfn.IFS(Raw_Data!DJ50="High",0.61,Raw_Data!DJ50="Moderate",0.27,Raw_Data!DJ50="Low",0.12)</f>
        <v>0.27</v>
      </c>
      <c r="DJ50" cm="1">
        <f t="array" ref="DJ50">_xlfn.IFS(Raw_Data!DK50="High",0.61,Raw_Data!DK50="Moderate",0.27,Raw_Data!DK50="Low",0.12)</f>
        <v>0.27</v>
      </c>
      <c r="DK50" cm="1">
        <f t="array" ref="DK50">_xlfn.IFS(Raw_Data!DL50="High",0.61,Raw_Data!DL50="Moderate",0.27,Raw_Data!DL50="Low",0.12)</f>
        <v>0.27</v>
      </c>
      <c r="DL50" cm="1">
        <f t="array" ref="DL50">_xlfn.IFS(Raw_Data!DM50="High",0.61,Raw_Data!DM50="Moderate",0.27,Raw_Data!DM50="Low",0.12)</f>
        <v>0.27</v>
      </c>
      <c r="DM50" cm="1">
        <f t="array" ref="DM50">_xlfn.IFS(Raw_Data!DN50="High",0.61,Raw_Data!DN50="Moderate",0.27,Raw_Data!DN50="Low",0.12)</f>
        <v>0.27</v>
      </c>
      <c r="DN50" cm="1">
        <f t="array" ref="DN50">_xlfn.IFS(Raw_Data!DO50="High",0.61,Raw_Data!DO50="Moderate",0.27,Raw_Data!DO50="Low",0.12)</f>
        <v>0.27</v>
      </c>
      <c r="DO50" cm="1">
        <f t="array" ref="DO50">_xlfn.IFS(Raw_Data!DP50="High",0.61,Raw_Data!DP50="Moderate",0.27,Raw_Data!DP50="Low",0.12)</f>
        <v>0.27</v>
      </c>
      <c r="DP50" cm="1">
        <f t="array" ref="DP50">_xlfn.IFS(Raw_Data!DQ50="High",0.61,Raw_Data!DQ50="Moderate",0.27,Raw_Data!DQ50="Low",0.12)</f>
        <v>0.27</v>
      </c>
      <c r="DQ50" cm="1">
        <f t="array" ref="DQ50">_xlfn.IFS(Raw_Data!DR50="High",0.61,Raw_Data!DR50="Moderate",0.27,Raw_Data!DR50="Low",0.12)</f>
        <v>0.27</v>
      </c>
      <c r="DR50" cm="1">
        <f t="array" ref="DR50">_xlfn.IFS(Raw_Data!DS50="High",0.61,Raw_Data!DS50="Moderate",0.27,Raw_Data!DS50="Low",0.12)</f>
        <v>0.27</v>
      </c>
      <c r="DS50" cm="1">
        <f t="array" ref="DS50">_xlfn.IFS(Raw_Data!DT50="High",0.61,Raw_Data!DT50="Moderate",0.27,Raw_Data!DT50="Low",0.12)</f>
        <v>0.27</v>
      </c>
      <c r="DT50" cm="1">
        <f t="array" ref="DT50">_xlfn.IFS(Raw_Data!DU50="High",0.61,Raw_Data!DU50="Moderate",0.27,Raw_Data!DU50="Low",0.12)</f>
        <v>0.27</v>
      </c>
      <c r="DU50" cm="1">
        <f t="array" ref="DU50">_xlfn.IFS(Raw_Data!DV50="High",0.61,Raw_Data!DV50="Moderate",0.27,Raw_Data!DV50="Low",0.12)</f>
        <v>0.27</v>
      </c>
      <c r="DV50">
        <f t="shared" si="0"/>
        <v>0.33116666666666711</v>
      </c>
    </row>
    <row r="51" spans="1:126" x14ac:dyDescent="0.2">
      <c r="A51" t="s">
        <v>127</v>
      </c>
      <c r="B51" t="str">
        <f>Raw_Data!C51</f>
        <v>Europe</v>
      </c>
      <c r="C51" t="str">
        <f>Raw_Data!D51</f>
        <v>Donor</v>
      </c>
      <c r="D51" t="str">
        <f>Raw_Data!E51</f>
        <v>Somewhat involved</v>
      </c>
      <c r="E51" t="str">
        <f>Raw_Data!F51</f>
        <v>Somewhat involved</v>
      </c>
      <c r="F51" cm="1">
        <f t="array" ref="F51">_xlfn.IFS(Raw_Data!G51="High",0.61,Raw_Data!G51="Moderate",0.27,Raw_Data!G51="Low",0.12)</f>
        <v>0.27</v>
      </c>
      <c r="G51" cm="1">
        <f t="array" ref="G51">_xlfn.IFS(Raw_Data!H51="High",0.61,Raw_Data!H51="Moderate",0.27,Raw_Data!H51="Low",0.12)</f>
        <v>0.27</v>
      </c>
      <c r="H51" cm="1">
        <f t="array" ref="H51">_xlfn.IFS(Raw_Data!I51="High",0.61,Raw_Data!I51="Moderate",0.27,Raw_Data!I51="Low",0.12)</f>
        <v>0.27</v>
      </c>
      <c r="I51" cm="1">
        <f t="array" ref="I51">_xlfn.IFS(Raw_Data!J51="High",0.61,Raw_Data!J51="Moderate",0.27,Raw_Data!J51="Low",0.12)</f>
        <v>0.27</v>
      </c>
      <c r="J51" cm="1">
        <f t="array" ref="J51">_xlfn.IFS(Raw_Data!K51="High",0.61,Raw_Data!K51="Moderate",0.27,Raw_Data!K51="Low",0.12)</f>
        <v>0.27</v>
      </c>
      <c r="K51" cm="1">
        <f t="array" ref="K51">_xlfn.IFS(Raw_Data!L51="High",0.61,Raw_Data!L51="Moderate",0.27,Raw_Data!L51="Low",0.12)</f>
        <v>0.27</v>
      </c>
      <c r="L51" cm="1">
        <f t="array" ref="L51">_xlfn.IFS(Raw_Data!M51="High",0.61,Raw_Data!M51="Moderate",0.27,Raw_Data!M51="Low",0.12)</f>
        <v>0.61</v>
      </c>
      <c r="M51" cm="1">
        <f t="array" ref="M51">_xlfn.IFS(Raw_Data!N51="High",0.61,Raw_Data!N51="Moderate",0.27,Raw_Data!N51="Low",0.12)</f>
        <v>0.27</v>
      </c>
      <c r="N51" cm="1">
        <f t="array" ref="N51">_xlfn.IFS(Raw_Data!O51="High",0.61,Raw_Data!O51="Moderate",0.27,Raw_Data!O51="Low",0.12)</f>
        <v>0.27</v>
      </c>
      <c r="O51" cm="1">
        <f t="array" ref="O51">_xlfn.IFS(Raw_Data!P51="High",0.61,Raw_Data!P51="Moderate",0.27,Raw_Data!P51="Low",0.12)</f>
        <v>0.27</v>
      </c>
      <c r="P51" cm="1">
        <f t="array" ref="P51">_xlfn.IFS(Raw_Data!Q51="High",0.61,Raw_Data!Q51="Moderate",0.27,Raw_Data!Q51="Low",0.12)</f>
        <v>0.27</v>
      </c>
      <c r="Q51" cm="1">
        <f t="array" ref="Q51">_xlfn.IFS(Raw_Data!R51="High",0.61,Raw_Data!R51="Moderate",0.27,Raw_Data!R51="Low",0.12)</f>
        <v>0.27</v>
      </c>
      <c r="R51" cm="1">
        <f t="array" ref="R51">_xlfn.IFS(Raw_Data!S51="High",0.61,Raw_Data!S51="Moderate",0.27,Raw_Data!S51="Low",0.12)</f>
        <v>0.27</v>
      </c>
      <c r="S51" cm="1">
        <f t="array" ref="S51">_xlfn.IFS(Raw_Data!T51="High",0.61,Raw_Data!T51="Moderate",0.27,Raw_Data!T51="Low",0.12)</f>
        <v>0.27</v>
      </c>
      <c r="T51" cm="1">
        <f t="array" ref="T51">_xlfn.IFS(Raw_Data!U51="High",0.61,Raw_Data!U51="Moderate",0.27,Raw_Data!U51="Low",0.12)</f>
        <v>0.27</v>
      </c>
      <c r="U51" cm="1">
        <f t="array" ref="U51">_xlfn.IFS(Raw_Data!V51="High",0.61,Raw_Data!V51="Moderate",0.27,Raw_Data!V51="Low",0.12)</f>
        <v>0.27</v>
      </c>
      <c r="V51" cm="1">
        <f t="array" ref="V51">_xlfn.IFS(Raw_Data!W51="High",0.61,Raw_Data!W51="Moderate",0.27,Raw_Data!W51="Low",0.12)</f>
        <v>0.27</v>
      </c>
      <c r="W51" cm="1">
        <f t="array" ref="W51">_xlfn.IFS(Raw_Data!X51="High",0.61,Raw_Data!X51="Moderate",0.27,Raw_Data!X51="Low",0.12)</f>
        <v>0.61</v>
      </c>
      <c r="X51" cm="1">
        <f t="array" ref="X51">_xlfn.IFS(Raw_Data!Y51="High",0.61,Raw_Data!Y51="Moderate",0.27,Raw_Data!Y51="Low",0.12)</f>
        <v>0.27</v>
      </c>
      <c r="Y51" cm="1">
        <f t="array" ref="Y51">_xlfn.IFS(Raw_Data!Z51="High",0.61,Raw_Data!Z51="Moderate",0.27,Raw_Data!Z51="Low",0.12)</f>
        <v>0.27</v>
      </c>
      <c r="Z51" cm="1">
        <f t="array" ref="Z51">_xlfn.IFS(Raw_Data!AA51="High",0.61,Raw_Data!AA51="Moderate",0.27,Raw_Data!AA51="Low",0.12)</f>
        <v>0.27</v>
      </c>
      <c r="AA51" cm="1">
        <f t="array" ref="AA51">_xlfn.IFS(Raw_Data!AB51="High",0.61,Raw_Data!AB51="Moderate",0.27,Raw_Data!AB51="Low",0.12)</f>
        <v>0.27</v>
      </c>
      <c r="AB51" cm="1">
        <f t="array" ref="AB51">_xlfn.IFS(Raw_Data!AC51="High",0.61,Raw_Data!AC51="Moderate",0.27,Raw_Data!AC51="Low",0.12)</f>
        <v>0.61</v>
      </c>
      <c r="AC51" cm="1">
        <f t="array" ref="AC51">_xlfn.IFS(Raw_Data!AD51="High",0.61,Raw_Data!AD51="Moderate",0.27,Raw_Data!AD51="Low",0.12)</f>
        <v>0.27</v>
      </c>
      <c r="AD51" cm="1">
        <f t="array" ref="AD51">_xlfn.IFS(Raw_Data!AE51="High",0.61,Raw_Data!AE51="Moderate",0.27,Raw_Data!AE51="Low",0.12)</f>
        <v>0.27</v>
      </c>
      <c r="AE51" cm="1">
        <f t="array" ref="AE51">_xlfn.IFS(Raw_Data!AF51="High",0.61,Raw_Data!AF51="Moderate",0.27,Raw_Data!AF51="Low",0.12)</f>
        <v>0.27</v>
      </c>
      <c r="AF51" cm="1">
        <f t="array" ref="AF51">_xlfn.IFS(Raw_Data!AG51="High",0.61,Raw_Data!AG51="Moderate",0.27,Raw_Data!AG51="Low",0.12)</f>
        <v>0.61</v>
      </c>
      <c r="AG51" cm="1">
        <f t="array" ref="AG51">_xlfn.IFS(Raw_Data!AH51="High",0.61,Raw_Data!AH51="Moderate",0.27,Raw_Data!AH51="Low",0.12)</f>
        <v>0.61</v>
      </c>
      <c r="AH51" cm="1">
        <f t="array" ref="AH51">_xlfn.IFS(Raw_Data!AI51="High",0.61,Raw_Data!AI51="Moderate",0.27,Raw_Data!AI51="Low",0.12)</f>
        <v>0.61</v>
      </c>
      <c r="AI51" cm="1">
        <f t="array" ref="AI51">_xlfn.IFS(Raw_Data!AJ51="High",0.61,Raw_Data!AJ51="Moderate",0.27,Raw_Data!AJ51="Low",0.12)</f>
        <v>0.27</v>
      </c>
      <c r="AJ51" cm="1">
        <f t="array" ref="AJ51">_xlfn.IFS(Raw_Data!AK51="High",0.61,Raw_Data!AK51="Moderate",0.27,Raw_Data!AK51="Low",0.12)</f>
        <v>0.27</v>
      </c>
      <c r="AK51" cm="1">
        <f t="array" ref="AK51">_xlfn.IFS(Raw_Data!AL51="High",0.61,Raw_Data!AL51="Moderate",0.27,Raw_Data!AL51="Low",0.12)</f>
        <v>0.27</v>
      </c>
      <c r="AL51" cm="1">
        <f t="array" ref="AL51">_xlfn.IFS(Raw_Data!AM51="High",0.61,Raw_Data!AM51="Moderate",0.27,Raw_Data!AM51="Low",0.12)</f>
        <v>0.27</v>
      </c>
      <c r="AM51" cm="1">
        <f t="array" ref="AM51">_xlfn.IFS(Raw_Data!AN51="High",0.61,Raw_Data!AN51="Moderate",0.27,Raw_Data!AN51="Low",0.12)</f>
        <v>0.61</v>
      </c>
      <c r="AN51" cm="1">
        <f t="array" ref="AN51">_xlfn.IFS(Raw_Data!AO51="High",0.61,Raw_Data!AO51="Moderate",0.27,Raw_Data!AO51="Low",0.12)</f>
        <v>0.27</v>
      </c>
      <c r="AO51" cm="1">
        <f t="array" ref="AO51">_xlfn.IFS(Raw_Data!AP51="High",0.61,Raw_Data!AP51="Moderate",0.27,Raw_Data!AP51="Low",0.12)</f>
        <v>0.12</v>
      </c>
      <c r="AP51" cm="1">
        <f t="array" ref="AP51">_xlfn.IFS(Raw_Data!AQ51="High",0.61,Raw_Data!AQ51="Moderate",0.27,Raw_Data!AQ51="Low",0.12)</f>
        <v>0.27</v>
      </c>
      <c r="AQ51" cm="1">
        <f t="array" ref="AQ51">_xlfn.IFS(Raw_Data!AR51="High",0.61,Raw_Data!AR51="Moderate",0.27,Raw_Data!AR51="Low",0.12)</f>
        <v>0.27</v>
      </c>
      <c r="AR51" cm="1">
        <f t="array" ref="AR51">_xlfn.IFS(Raw_Data!AS51="High",0.61,Raw_Data!AS51="Moderate",0.27,Raw_Data!AS51="Low",0.12)</f>
        <v>0.27</v>
      </c>
      <c r="AS51" cm="1">
        <f t="array" ref="AS51">_xlfn.IFS(Raw_Data!AT51="High",0.61,Raw_Data!AT51="Moderate",0.27,Raw_Data!AT51="Low",0.12)</f>
        <v>0.27</v>
      </c>
      <c r="AT51" cm="1">
        <f t="array" ref="AT51">_xlfn.IFS(Raw_Data!AU51="High",0.61,Raw_Data!AU51="Moderate",0.27,Raw_Data!AU51="Low",0.12)</f>
        <v>0.27</v>
      </c>
      <c r="AU51" cm="1">
        <f t="array" ref="AU51">_xlfn.IFS(Raw_Data!AV51="High",0.61,Raw_Data!AV51="Moderate",0.27,Raw_Data!AV51="Low",0.12)</f>
        <v>0.27</v>
      </c>
      <c r="AV51" cm="1">
        <f t="array" ref="AV51">_xlfn.IFS(Raw_Data!AW51="High",0.61,Raw_Data!AW51="Moderate",0.27,Raw_Data!AW51="Low",0.12)</f>
        <v>0.27</v>
      </c>
      <c r="AW51" cm="1">
        <f t="array" ref="AW51">_xlfn.IFS(Raw_Data!AX51="High",0.61,Raw_Data!AX51="Moderate",0.27,Raw_Data!AX51="Low",0.12)</f>
        <v>0.27</v>
      </c>
      <c r="AX51" cm="1">
        <f t="array" ref="AX51">_xlfn.IFS(Raw_Data!AY51="High",0.61,Raw_Data!AY51="Moderate",0.27,Raw_Data!AY51="Low",0.12)</f>
        <v>0.27</v>
      </c>
      <c r="AY51" cm="1">
        <f t="array" ref="AY51">_xlfn.IFS(Raw_Data!AZ51="High",0.61,Raw_Data!AZ51="Moderate",0.27,Raw_Data!AZ51="Low",0.12)</f>
        <v>0.27</v>
      </c>
      <c r="AZ51" cm="1">
        <f t="array" ref="AZ51">_xlfn.IFS(Raw_Data!BA51="High",0.61,Raw_Data!BA51="Moderate",0.27,Raw_Data!BA51="Low",0.12)</f>
        <v>0.27</v>
      </c>
      <c r="BA51" cm="1">
        <f t="array" ref="BA51">_xlfn.IFS(Raw_Data!BB51="High",0.61,Raw_Data!BB51="Moderate",0.27,Raw_Data!BB51="Low",0.12)</f>
        <v>0.27</v>
      </c>
      <c r="BB51" cm="1">
        <f t="array" ref="BB51">_xlfn.IFS(Raw_Data!BC51="High",0.61,Raw_Data!BC51="Moderate",0.27,Raw_Data!BC51="Low",0.12)</f>
        <v>0.27</v>
      </c>
      <c r="BC51" cm="1">
        <f t="array" ref="BC51">_xlfn.IFS(Raw_Data!BD51="High",0.61,Raw_Data!BD51="Moderate",0.27,Raw_Data!BD51="Low",0.12)</f>
        <v>0.27</v>
      </c>
      <c r="BD51" cm="1">
        <f t="array" ref="BD51">_xlfn.IFS(Raw_Data!BE51="High",0.61,Raw_Data!BE51="Moderate",0.27,Raw_Data!BE51="Low",0.12)</f>
        <v>0.27</v>
      </c>
      <c r="BE51" cm="1">
        <f t="array" ref="BE51">_xlfn.IFS(Raw_Data!BF51="High",0.61,Raw_Data!BF51="Moderate",0.27,Raw_Data!BF51="Low",0.12)</f>
        <v>0.27</v>
      </c>
      <c r="BF51" cm="1">
        <f t="array" ref="BF51">_xlfn.IFS(Raw_Data!BG51="High",0.61,Raw_Data!BG51="Moderate",0.27,Raw_Data!BG51="Low",0.12)</f>
        <v>0.61</v>
      </c>
      <c r="BG51" cm="1">
        <f t="array" ref="BG51">_xlfn.IFS(Raw_Data!BH51="High",0.61,Raw_Data!BH51="Moderate",0.27,Raw_Data!BH51="Low",0.12)</f>
        <v>0.61</v>
      </c>
      <c r="BH51" cm="1">
        <f t="array" ref="BH51">_xlfn.IFS(Raw_Data!BI51="High",0.61,Raw_Data!BI51="Moderate",0.27,Raw_Data!BI51="Low",0.12)</f>
        <v>0.27</v>
      </c>
      <c r="BI51" cm="1">
        <f t="array" ref="BI51">_xlfn.IFS(Raw_Data!BJ51="High",0.61,Raw_Data!BJ51="Moderate",0.27,Raw_Data!BJ51="Low",0.12)</f>
        <v>0.27</v>
      </c>
      <c r="BJ51" cm="1">
        <f t="array" ref="BJ51">_xlfn.IFS(Raw_Data!BK51="High",0.61,Raw_Data!BK51="Moderate",0.27,Raw_Data!BK51="Low",0.12)</f>
        <v>0.27</v>
      </c>
      <c r="BK51" cm="1">
        <f t="array" ref="BK51">_xlfn.IFS(Raw_Data!BL51="High",0.61,Raw_Data!BL51="Moderate",0.27,Raw_Data!BL51="Low",0.12)</f>
        <v>0.61</v>
      </c>
      <c r="BL51" cm="1">
        <f t="array" ref="BL51">_xlfn.IFS(Raw_Data!BM51="High",0.61,Raw_Data!BM51="Moderate",0.27,Raw_Data!BM51="Low",0.12)</f>
        <v>0.61</v>
      </c>
      <c r="BM51" cm="1">
        <f t="array" ref="BM51">_xlfn.IFS(Raw_Data!BN51="High",0.61,Raw_Data!BN51="Moderate",0.27,Raw_Data!BN51="Low",0.12)</f>
        <v>0.27</v>
      </c>
      <c r="BN51" cm="1">
        <f t="array" ref="BN51">_xlfn.IFS(Raw_Data!BO51="High",0.61,Raw_Data!BO51="Moderate",0.27,Raw_Data!BO51="Low",0.12)</f>
        <v>0.27</v>
      </c>
      <c r="BO51" cm="1">
        <f t="array" ref="BO51">_xlfn.IFS(Raw_Data!BP51="High",0.61,Raw_Data!BP51="Moderate",0.27,Raw_Data!BP51="Low",0.12)</f>
        <v>0.61</v>
      </c>
      <c r="BP51" cm="1">
        <f t="array" ref="BP51">_xlfn.IFS(Raw_Data!BQ51="High",0.61,Raw_Data!BQ51="Moderate",0.27,Raw_Data!BQ51="Low",0.12)</f>
        <v>0.61</v>
      </c>
      <c r="BQ51" cm="1">
        <f t="array" ref="BQ51">_xlfn.IFS(Raw_Data!BR51="High",0.61,Raw_Data!BR51="Moderate",0.27,Raw_Data!BR51="Low",0.12)</f>
        <v>0.27</v>
      </c>
      <c r="BR51" cm="1">
        <f t="array" ref="BR51">_xlfn.IFS(Raw_Data!BS51="High",0.61,Raw_Data!BS51="Moderate",0.27,Raw_Data!BS51="Low",0.12)</f>
        <v>0.27</v>
      </c>
      <c r="BS51" cm="1">
        <f t="array" ref="BS51">_xlfn.IFS(Raw_Data!BT51="High",0.61,Raw_Data!BT51="Moderate",0.27,Raw_Data!BT51="Low",0.12)</f>
        <v>0.27</v>
      </c>
      <c r="BT51" cm="1">
        <f t="array" ref="BT51">_xlfn.IFS(Raw_Data!BU51="High",0.61,Raw_Data!BU51="Moderate",0.27,Raw_Data!BU51="Low",0.12)</f>
        <v>0.61</v>
      </c>
      <c r="BU51" cm="1">
        <f t="array" ref="BU51">_xlfn.IFS(Raw_Data!BV51="High",0.61,Raw_Data!BV51="Moderate",0.27,Raw_Data!BV51="Low",0.12)</f>
        <v>0.61</v>
      </c>
      <c r="BV51" cm="1">
        <f t="array" ref="BV51">_xlfn.IFS(Raw_Data!BW51="High",0.61,Raw_Data!BW51="Moderate",0.27,Raw_Data!BW51="Low",0.12)</f>
        <v>0.27</v>
      </c>
      <c r="BW51" cm="1">
        <f t="array" ref="BW51">_xlfn.IFS(Raw_Data!BX51="High",0.61,Raw_Data!BX51="Moderate",0.27,Raw_Data!BX51="Low",0.12)</f>
        <v>0.27</v>
      </c>
      <c r="BX51" cm="1">
        <f t="array" ref="BX51">_xlfn.IFS(Raw_Data!BY51="High",0.61,Raw_Data!BY51="Moderate",0.27,Raw_Data!BY51="Low",0.12)</f>
        <v>0.27</v>
      </c>
      <c r="BY51" cm="1">
        <f t="array" ref="BY51">_xlfn.IFS(Raw_Data!BZ51="High",0.61,Raw_Data!BZ51="Moderate",0.27,Raw_Data!BZ51="Low",0.12)</f>
        <v>0.27</v>
      </c>
      <c r="BZ51" cm="1">
        <f t="array" ref="BZ51">_xlfn.IFS(Raw_Data!CA51="High",0.61,Raw_Data!CA51="Moderate",0.27,Raw_Data!CA51="Low",0.12)</f>
        <v>0.12</v>
      </c>
      <c r="CA51" cm="1">
        <f t="array" ref="CA51">_xlfn.IFS(Raw_Data!CB51="High",0.61,Raw_Data!CB51="Moderate",0.27,Raw_Data!CB51="Low",0.12)</f>
        <v>0.12</v>
      </c>
      <c r="CB51" cm="1">
        <f t="array" ref="CB51">_xlfn.IFS(Raw_Data!CC51="High",0.61,Raw_Data!CC51="Moderate",0.27,Raw_Data!CC51="Low",0.12)</f>
        <v>0.27</v>
      </c>
      <c r="CC51" cm="1">
        <f t="array" ref="CC51">_xlfn.IFS(Raw_Data!CD51="High",0.61,Raw_Data!CD51="Moderate",0.27,Raw_Data!CD51="Low",0.12)</f>
        <v>0.27</v>
      </c>
      <c r="CD51" cm="1">
        <f t="array" ref="CD51">_xlfn.IFS(Raw_Data!CE51="High",0.61,Raw_Data!CE51="Moderate",0.27,Raw_Data!CE51="Low",0.12)</f>
        <v>0.27</v>
      </c>
      <c r="CE51" cm="1">
        <f t="array" ref="CE51">_xlfn.IFS(Raw_Data!CF51="High",0.61,Raw_Data!CF51="Moderate",0.27,Raw_Data!CF51="Low",0.12)</f>
        <v>0.27</v>
      </c>
      <c r="CF51" cm="1">
        <f t="array" ref="CF51">_xlfn.IFS(Raw_Data!CG51="High",0.61,Raw_Data!CG51="Moderate",0.27,Raw_Data!CG51="Low",0.12)</f>
        <v>0.27</v>
      </c>
      <c r="CG51" cm="1">
        <f t="array" ref="CG51">_xlfn.IFS(Raw_Data!CH51="High",0.61,Raw_Data!CH51="Moderate",0.27,Raw_Data!CH51="Low",0.12)</f>
        <v>0.27</v>
      </c>
      <c r="CH51" cm="1">
        <f t="array" ref="CH51">_xlfn.IFS(Raw_Data!CI51="High",0.61,Raw_Data!CI51="Moderate",0.27,Raw_Data!CI51="Low",0.12)</f>
        <v>0.27</v>
      </c>
      <c r="CI51" cm="1">
        <f t="array" ref="CI51">_xlfn.IFS(Raw_Data!CJ51="High",0.61,Raw_Data!CJ51="Moderate",0.27,Raw_Data!CJ51="Low",0.12)</f>
        <v>0.27</v>
      </c>
      <c r="CJ51" cm="1">
        <f t="array" ref="CJ51">_xlfn.IFS(Raw_Data!CK51="High",0.61,Raw_Data!CK51="Moderate",0.27,Raw_Data!CK51="Low",0.12)</f>
        <v>0.27</v>
      </c>
      <c r="CK51" cm="1">
        <f t="array" ref="CK51">_xlfn.IFS(Raw_Data!CL51="High",0.61,Raw_Data!CL51="Moderate",0.27,Raw_Data!CL51="Low",0.12)</f>
        <v>0.27</v>
      </c>
      <c r="CL51" cm="1">
        <f t="array" ref="CL51">_xlfn.IFS(Raw_Data!CM51="High",0.61,Raw_Data!CM51="Moderate",0.27,Raw_Data!CM51="Low",0.12)</f>
        <v>0.27</v>
      </c>
      <c r="CM51" cm="1">
        <f t="array" ref="CM51">_xlfn.IFS(Raw_Data!CN51="High",0.61,Raw_Data!CN51="Moderate",0.27,Raw_Data!CN51="Low",0.12)</f>
        <v>0.27</v>
      </c>
      <c r="CN51" cm="1">
        <f t="array" ref="CN51">_xlfn.IFS(Raw_Data!CO51="High",0.61,Raw_Data!CO51="Moderate",0.27,Raw_Data!CO51="Low",0.12)</f>
        <v>0.27</v>
      </c>
      <c r="CO51" cm="1">
        <f t="array" ref="CO51">_xlfn.IFS(Raw_Data!CP51="High",0.61,Raw_Data!CP51="Moderate",0.27,Raw_Data!CP51="Low",0.12)</f>
        <v>0.27</v>
      </c>
      <c r="CP51" cm="1">
        <f t="array" ref="CP51">_xlfn.IFS(Raw_Data!CQ51="High",0.61,Raw_Data!CQ51="Moderate",0.27,Raw_Data!CQ51="Low",0.12)</f>
        <v>0.27</v>
      </c>
      <c r="CQ51" cm="1">
        <f t="array" ref="CQ51">_xlfn.IFS(Raw_Data!CR51="High",0.61,Raw_Data!CR51="Moderate",0.27,Raw_Data!CR51="Low",0.12)</f>
        <v>0.27</v>
      </c>
      <c r="CR51" cm="1">
        <f t="array" ref="CR51">_xlfn.IFS(Raw_Data!CS51="High",0.61,Raw_Data!CS51="Moderate",0.27,Raw_Data!CS51="Low",0.12)</f>
        <v>0.27</v>
      </c>
      <c r="CS51" cm="1">
        <f t="array" ref="CS51">_xlfn.IFS(Raw_Data!CT51="High",0.61,Raw_Data!CT51="Moderate",0.27,Raw_Data!CT51="Low",0.12)</f>
        <v>0.27</v>
      </c>
      <c r="CT51" cm="1">
        <f t="array" ref="CT51">_xlfn.IFS(Raw_Data!CU51="High",0.61,Raw_Data!CU51="Moderate",0.27,Raw_Data!CU51="Low",0.12)</f>
        <v>0.27</v>
      </c>
      <c r="CU51" cm="1">
        <f t="array" ref="CU51">_xlfn.IFS(Raw_Data!CV51="High",0.61,Raw_Data!CV51="Moderate",0.27,Raw_Data!CV51="Low",0.12)</f>
        <v>0.27</v>
      </c>
      <c r="CV51" cm="1">
        <f t="array" ref="CV51">_xlfn.IFS(Raw_Data!CW51="High",0.61,Raw_Data!CW51="Moderate",0.27,Raw_Data!CW51="Low",0.12)</f>
        <v>0.27</v>
      </c>
      <c r="CW51" cm="1">
        <f t="array" ref="CW51">_xlfn.IFS(Raw_Data!CX51="High",0.61,Raw_Data!CX51="Moderate",0.27,Raw_Data!CX51="Low",0.12)</f>
        <v>0.27</v>
      </c>
      <c r="CX51" cm="1">
        <f t="array" ref="CX51">_xlfn.IFS(Raw_Data!CY51="High",0.61,Raw_Data!CY51="Moderate",0.27,Raw_Data!CY51="Low",0.12)</f>
        <v>0.27</v>
      </c>
      <c r="CY51" cm="1">
        <f t="array" ref="CY51">_xlfn.IFS(Raw_Data!CZ51="High",0.61,Raw_Data!CZ51="Moderate",0.27,Raw_Data!CZ51="Low",0.12)</f>
        <v>0.61</v>
      </c>
      <c r="CZ51" cm="1">
        <f t="array" ref="CZ51">_xlfn.IFS(Raw_Data!DA51="High",0.61,Raw_Data!DA51="Moderate",0.27,Raw_Data!DA51="Low",0.12)</f>
        <v>0.27</v>
      </c>
      <c r="DA51" cm="1">
        <f t="array" ref="DA51">_xlfn.IFS(Raw_Data!DB51="High",0.61,Raw_Data!DB51="Moderate",0.27,Raw_Data!DB51="Low",0.12)</f>
        <v>0.27</v>
      </c>
      <c r="DB51" cm="1">
        <f t="array" ref="DB51">_xlfn.IFS(Raw_Data!DC51="High",0.61,Raw_Data!DC51="Moderate",0.27,Raw_Data!DC51="Low",0.12)</f>
        <v>0.27</v>
      </c>
      <c r="DC51" cm="1">
        <f t="array" ref="DC51">_xlfn.IFS(Raw_Data!DD51="High",0.61,Raw_Data!DD51="Moderate",0.27,Raw_Data!DD51="Low",0.12)</f>
        <v>0.27</v>
      </c>
      <c r="DD51" cm="1">
        <f t="array" ref="DD51">_xlfn.IFS(Raw_Data!DE51="High",0.61,Raw_Data!DE51="Moderate",0.27,Raw_Data!DE51="Low",0.12)</f>
        <v>0.12</v>
      </c>
      <c r="DE51" cm="1">
        <f t="array" ref="DE51">_xlfn.IFS(Raw_Data!DF51="High",0.61,Raw_Data!DF51="Moderate",0.27,Raw_Data!DF51="Low",0.12)</f>
        <v>0.27</v>
      </c>
      <c r="DF51" cm="1">
        <f t="array" ref="DF51">_xlfn.IFS(Raw_Data!DG51="High",0.61,Raw_Data!DG51="Moderate",0.27,Raw_Data!DG51="Low",0.12)</f>
        <v>0.27</v>
      </c>
      <c r="DG51" cm="1">
        <f t="array" ref="DG51">_xlfn.IFS(Raw_Data!DH51="High",0.61,Raw_Data!DH51="Moderate",0.27,Raw_Data!DH51="Low",0.12)</f>
        <v>0.27</v>
      </c>
      <c r="DH51" cm="1">
        <f t="array" ref="DH51">_xlfn.IFS(Raw_Data!DI51="High",0.61,Raw_Data!DI51="Moderate",0.27,Raw_Data!DI51="Low",0.12)</f>
        <v>0.27</v>
      </c>
      <c r="DI51" cm="1">
        <f t="array" ref="DI51">_xlfn.IFS(Raw_Data!DJ51="High",0.61,Raw_Data!DJ51="Moderate",0.27,Raw_Data!DJ51="Low",0.12)</f>
        <v>0.27</v>
      </c>
      <c r="DJ51" cm="1">
        <f t="array" ref="DJ51">_xlfn.IFS(Raw_Data!DK51="High",0.61,Raw_Data!DK51="Moderate",0.27,Raw_Data!DK51="Low",0.12)</f>
        <v>0.27</v>
      </c>
      <c r="DK51" cm="1">
        <f t="array" ref="DK51">_xlfn.IFS(Raw_Data!DL51="High",0.61,Raw_Data!DL51="Moderate",0.27,Raw_Data!DL51="Low",0.12)</f>
        <v>0.27</v>
      </c>
      <c r="DL51" cm="1">
        <f t="array" ref="DL51">_xlfn.IFS(Raw_Data!DM51="High",0.61,Raw_Data!DM51="Moderate",0.27,Raw_Data!DM51="Low",0.12)</f>
        <v>0.27</v>
      </c>
      <c r="DM51" cm="1">
        <f t="array" ref="DM51">_xlfn.IFS(Raw_Data!DN51="High",0.61,Raw_Data!DN51="Moderate",0.27,Raw_Data!DN51="Low",0.12)</f>
        <v>0.27</v>
      </c>
      <c r="DN51" cm="1">
        <f t="array" ref="DN51">_xlfn.IFS(Raw_Data!DO51="High",0.61,Raw_Data!DO51="Moderate",0.27,Raw_Data!DO51="Low",0.12)</f>
        <v>0.27</v>
      </c>
      <c r="DO51" cm="1">
        <f t="array" ref="DO51">_xlfn.IFS(Raw_Data!DP51="High",0.61,Raw_Data!DP51="Moderate",0.27,Raw_Data!DP51="Low",0.12)</f>
        <v>0.27</v>
      </c>
      <c r="DP51" cm="1">
        <f t="array" ref="DP51">_xlfn.IFS(Raw_Data!DQ51="High",0.61,Raw_Data!DQ51="Moderate",0.27,Raw_Data!DQ51="Low",0.12)</f>
        <v>0.27</v>
      </c>
      <c r="DQ51" cm="1">
        <f t="array" ref="DQ51">_xlfn.IFS(Raw_Data!DR51="High",0.61,Raw_Data!DR51="Moderate",0.27,Raw_Data!DR51="Low",0.12)</f>
        <v>0.27</v>
      </c>
      <c r="DR51" cm="1">
        <f t="array" ref="DR51">_xlfn.IFS(Raw_Data!DS51="High",0.61,Raw_Data!DS51="Moderate",0.27,Raw_Data!DS51="Low",0.12)</f>
        <v>0.27</v>
      </c>
      <c r="DS51" cm="1">
        <f t="array" ref="DS51">_xlfn.IFS(Raw_Data!DT51="High",0.61,Raw_Data!DT51="Moderate",0.27,Raw_Data!DT51="Low",0.12)</f>
        <v>0.27</v>
      </c>
      <c r="DT51" cm="1">
        <f t="array" ref="DT51">_xlfn.IFS(Raw_Data!DU51="High",0.61,Raw_Data!DU51="Moderate",0.27,Raw_Data!DU51="Low",0.12)</f>
        <v>0.27</v>
      </c>
      <c r="DU51" cm="1">
        <f t="array" ref="DU51">_xlfn.IFS(Raw_Data!DV51="High",0.61,Raw_Data!DV51="Moderate",0.27,Raw_Data!DV51="Low",0.12)</f>
        <v>0.27</v>
      </c>
      <c r="DV51">
        <f t="shared" si="0"/>
        <v>0.31033333333333352</v>
      </c>
    </row>
    <row r="52" spans="1:126" x14ac:dyDescent="0.2">
      <c r="A52" t="s">
        <v>127</v>
      </c>
      <c r="B52" t="str">
        <f>Raw_Data!C52</f>
        <v>USA</v>
      </c>
      <c r="C52" t="str">
        <f>Raw_Data!D52</f>
        <v>Implementer</v>
      </c>
      <c r="D52" t="str">
        <f>Raw_Data!E52</f>
        <v>Somewhat involved</v>
      </c>
      <c r="E52" t="str">
        <f>Raw_Data!F52</f>
        <v>Somewhat involved</v>
      </c>
      <c r="F52" cm="1">
        <f t="array" ref="F52">_xlfn.IFS(Raw_Data!G52="High",0.61,Raw_Data!G52="Moderate",0.27,Raw_Data!G52="Low",0.12)</f>
        <v>0.27</v>
      </c>
      <c r="G52" cm="1">
        <f t="array" ref="G52">_xlfn.IFS(Raw_Data!H52="High",0.61,Raw_Data!H52="Moderate",0.27,Raw_Data!H52="Low",0.12)</f>
        <v>0.61</v>
      </c>
      <c r="H52" cm="1">
        <f t="array" ref="H52">_xlfn.IFS(Raw_Data!I52="High",0.61,Raw_Data!I52="Moderate",0.27,Raw_Data!I52="Low",0.12)</f>
        <v>0.27</v>
      </c>
      <c r="I52" cm="1">
        <f t="array" ref="I52">_xlfn.IFS(Raw_Data!J52="High",0.61,Raw_Data!J52="Moderate",0.27,Raw_Data!J52="Low",0.12)</f>
        <v>0.27</v>
      </c>
      <c r="J52" cm="1">
        <f t="array" ref="J52">_xlfn.IFS(Raw_Data!K52="High",0.61,Raw_Data!K52="Moderate",0.27,Raw_Data!K52="Low",0.12)</f>
        <v>0.27</v>
      </c>
      <c r="K52" cm="1">
        <f t="array" ref="K52">_xlfn.IFS(Raw_Data!L52="High",0.61,Raw_Data!L52="Moderate",0.27,Raw_Data!L52="Low",0.12)</f>
        <v>0.27</v>
      </c>
      <c r="L52" cm="1">
        <f t="array" ref="L52">_xlfn.IFS(Raw_Data!M52="High",0.61,Raw_Data!M52="Moderate",0.27,Raw_Data!M52="Low",0.12)</f>
        <v>0.12</v>
      </c>
      <c r="M52" cm="1">
        <f t="array" ref="M52">_xlfn.IFS(Raw_Data!N52="High",0.61,Raw_Data!N52="Moderate",0.27,Raw_Data!N52="Low",0.12)</f>
        <v>0.12</v>
      </c>
      <c r="N52" cm="1">
        <f t="array" ref="N52">_xlfn.IFS(Raw_Data!O52="High",0.61,Raw_Data!O52="Moderate",0.27,Raw_Data!O52="Low",0.12)</f>
        <v>0.12</v>
      </c>
      <c r="O52" cm="1">
        <f t="array" ref="O52">_xlfn.IFS(Raw_Data!P52="High",0.61,Raw_Data!P52="Moderate",0.27,Raw_Data!P52="Low",0.12)</f>
        <v>0.27</v>
      </c>
      <c r="P52" cm="1">
        <f t="array" ref="P52">_xlfn.IFS(Raw_Data!Q52="High",0.61,Raw_Data!Q52="Moderate",0.27,Raw_Data!Q52="Low",0.12)</f>
        <v>0.61</v>
      </c>
      <c r="Q52" cm="1">
        <f t="array" ref="Q52">_xlfn.IFS(Raw_Data!R52="High",0.61,Raw_Data!R52="Moderate",0.27,Raw_Data!R52="Low",0.12)</f>
        <v>0.61</v>
      </c>
      <c r="R52" cm="1">
        <f t="array" ref="R52">_xlfn.IFS(Raw_Data!S52="High",0.61,Raw_Data!S52="Moderate",0.27,Raw_Data!S52="Low",0.12)</f>
        <v>0.61</v>
      </c>
      <c r="S52" cm="1">
        <f t="array" ref="S52">_xlfn.IFS(Raw_Data!T52="High",0.61,Raw_Data!T52="Moderate",0.27,Raw_Data!T52="Low",0.12)</f>
        <v>0.27</v>
      </c>
      <c r="T52" cm="1">
        <f t="array" ref="T52">_xlfn.IFS(Raw_Data!U52="High",0.61,Raw_Data!U52="Moderate",0.27,Raw_Data!U52="Low",0.12)</f>
        <v>0.27</v>
      </c>
      <c r="U52" cm="1">
        <f t="array" ref="U52">_xlfn.IFS(Raw_Data!V52="High",0.61,Raw_Data!V52="Moderate",0.27,Raw_Data!V52="Low",0.12)</f>
        <v>0.27</v>
      </c>
      <c r="V52" cm="1">
        <f t="array" ref="V52">_xlfn.IFS(Raw_Data!W52="High",0.61,Raw_Data!W52="Moderate",0.27,Raw_Data!W52="Low",0.12)</f>
        <v>0.61</v>
      </c>
      <c r="W52" cm="1">
        <f t="array" ref="W52">_xlfn.IFS(Raw_Data!X52="High",0.61,Raw_Data!X52="Moderate",0.27,Raw_Data!X52="Low",0.12)</f>
        <v>0.61</v>
      </c>
      <c r="X52" cm="1">
        <f t="array" ref="X52">_xlfn.IFS(Raw_Data!Y52="High",0.61,Raw_Data!Y52="Moderate",0.27,Raw_Data!Y52="Low",0.12)</f>
        <v>0.61</v>
      </c>
      <c r="Y52" cm="1">
        <f t="array" ref="Y52">_xlfn.IFS(Raw_Data!Z52="High",0.61,Raw_Data!Z52="Moderate",0.27,Raw_Data!Z52="Low",0.12)</f>
        <v>0.27</v>
      </c>
      <c r="Z52" cm="1">
        <f t="array" ref="Z52">_xlfn.IFS(Raw_Data!AA52="High",0.61,Raw_Data!AA52="Moderate",0.27,Raw_Data!AA52="Low",0.12)</f>
        <v>0.27</v>
      </c>
      <c r="AA52" cm="1">
        <f t="array" ref="AA52">_xlfn.IFS(Raw_Data!AB52="High",0.61,Raw_Data!AB52="Moderate",0.27,Raw_Data!AB52="Low",0.12)</f>
        <v>0.27</v>
      </c>
      <c r="AB52" cm="1">
        <f t="array" ref="AB52">_xlfn.IFS(Raw_Data!AC52="High",0.61,Raw_Data!AC52="Moderate",0.27,Raw_Data!AC52="Low",0.12)</f>
        <v>0.27</v>
      </c>
      <c r="AC52" cm="1">
        <f t="array" ref="AC52">_xlfn.IFS(Raw_Data!AD52="High",0.61,Raw_Data!AD52="Moderate",0.27,Raw_Data!AD52="Low",0.12)</f>
        <v>0.27</v>
      </c>
      <c r="AD52" cm="1">
        <f t="array" ref="AD52">_xlfn.IFS(Raw_Data!AE52="High",0.61,Raw_Data!AE52="Moderate",0.27,Raw_Data!AE52="Low",0.12)</f>
        <v>0.12</v>
      </c>
      <c r="AE52" cm="1">
        <f t="array" ref="AE52">_xlfn.IFS(Raw_Data!AF52="High",0.61,Raw_Data!AF52="Moderate",0.27,Raw_Data!AF52="Low",0.12)</f>
        <v>0.27</v>
      </c>
      <c r="AF52" cm="1">
        <f t="array" ref="AF52">_xlfn.IFS(Raw_Data!AG52="High",0.61,Raw_Data!AG52="Moderate",0.27,Raw_Data!AG52="Low",0.12)</f>
        <v>0.27</v>
      </c>
      <c r="AG52" cm="1">
        <f t="array" ref="AG52">_xlfn.IFS(Raw_Data!AH52="High",0.61,Raw_Data!AH52="Moderate",0.27,Raw_Data!AH52="Low",0.12)</f>
        <v>0.27</v>
      </c>
      <c r="AH52" cm="1">
        <f t="array" ref="AH52">_xlfn.IFS(Raw_Data!AI52="High",0.61,Raw_Data!AI52="Moderate",0.27,Raw_Data!AI52="Low",0.12)</f>
        <v>0.27</v>
      </c>
      <c r="AI52" cm="1">
        <f t="array" ref="AI52">_xlfn.IFS(Raw_Data!AJ52="High",0.61,Raw_Data!AJ52="Moderate",0.27,Raw_Data!AJ52="Low",0.12)</f>
        <v>0.27</v>
      </c>
      <c r="AJ52" cm="1">
        <f t="array" ref="AJ52">_xlfn.IFS(Raw_Data!AK52="High",0.61,Raw_Data!AK52="Moderate",0.27,Raw_Data!AK52="Low",0.12)</f>
        <v>0.27</v>
      </c>
      <c r="AK52" cm="1">
        <f t="array" ref="AK52">_xlfn.IFS(Raw_Data!AL52="High",0.61,Raw_Data!AL52="Moderate",0.27,Raw_Data!AL52="Low",0.12)</f>
        <v>0.61</v>
      </c>
      <c r="AL52" cm="1">
        <f t="array" ref="AL52">_xlfn.IFS(Raw_Data!AM52="High",0.61,Raw_Data!AM52="Moderate",0.27,Raw_Data!AM52="Low",0.12)</f>
        <v>0.61</v>
      </c>
      <c r="AM52" cm="1">
        <f t="array" ref="AM52">_xlfn.IFS(Raw_Data!AN52="High",0.61,Raw_Data!AN52="Moderate",0.27,Raw_Data!AN52="Low",0.12)</f>
        <v>0.61</v>
      </c>
      <c r="AN52" cm="1">
        <f t="array" ref="AN52">_xlfn.IFS(Raw_Data!AO52="High",0.61,Raw_Data!AO52="Moderate",0.27,Raw_Data!AO52="Low",0.12)</f>
        <v>0.27</v>
      </c>
      <c r="AO52" cm="1">
        <f t="array" ref="AO52">_xlfn.IFS(Raw_Data!AP52="High",0.61,Raw_Data!AP52="Moderate",0.27,Raw_Data!AP52="Low",0.12)</f>
        <v>0.12</v>
      </c>
      <c r="AP52" cm="1">
        <f t="array" ref="AP52">_xlfn.IFS(Raw_Data!AQ52="High",0.61,Raw_Data!AQ52="Moderate",0.27,Raw_Data!AQ52="Low",0.12)</f>
        <v>0.27</v>
      </c>
      <c r="AQ52" cm="1">
        <f t="array" ref="AQ52">_xlfn.IFS(Raw_Data!AR52="High",0.61,Raw_Data!AR52="Moderate",0.27,Raw_Data!AR52="Low",0.12)</f>
        <v>0.27</v>
      </c>
      <c r="AR52" cm="1">
        <f t="array" ref="AR52">_xlfn.IFS(Raw_Data!AS52="High",0.61,Raw_Data!AS52="Moderate",0.27,Raw_Data!AS52="Low",0.12)</f>
        <v>0.27</v>
      </c>
      <c r="AS52" cm="1">
        <f t="array" ref="AS52">_xlfn.IFS(Raw_Data!AT52="High",0.61,Raw_Data!AT52="Moderate",0.27,Raw_Data!AT52="Low",0.12)</f>
        <v>0.61</v>
      </c>
      <c r="AT52" cm="1">
        <f t="array" ref="AT52">_xlfn.IFS(Raw_Data!AU52="High",0.61,Raw_Data!AU52="Moderate",0.27,Raw_Data!AU52="Low",0.12)</f>
        <v>0.61</v>
      </c>
      <c r="AU52" cm="1">
        <f t="array" ref="AU52">_xlfn.IFS(Raw_Data!AV52="High",0.61,Raw_Data!AV52="Moderate",0.27,Raw_Data!AV52="Low",0.12)</f>
        <v>0.61</v>
      </c>
      <c r="AV52" cm="1">
        <f t="array" ref="AV52">_xlfn.IFS(Raw_Data!AW52="High",0.61,Raw_Data!AW52="Moderate",0.27,Raw_Data!AW52="Low",0.12)</f>
        <v>0.61</v>
      </c>
      <c r="AW52" cm="1">
        <f t="array" ref="AW52">_xlfn.IFS(Raw_Data!AX52="High",0.61,Raw_Data!AX52="Moderate",0.27,Raw_Data!AX52="Low",0.12)</f>
        <v>0.61</v>
      </c>
      <c r="AX52" cm="1">
        <f t="array" ref="AX52">_xlfn.IFS(Raw_Data!AY52="High",0.61,Raw_Data!AY52="Moderate",0.27,Raw_Data!AY52="Low",0.12)</f>
        <v>0.27</v>
      </c>
      <c r="AY52" cm="1">
        <f t="array" ref="AY52">_xlfn.IFS(Raw_Data!AZ52="High",0.61,Raw_Data!AZ52="Moderate",0.27,Raw_Data!AZ52="Low",0.12)</f>
        <v>0.27</v>
      </c>
      <c r="AZ52" cm="1">
        <f t="array" ref="AZ52">_xlfn.IFS(Raw_Data!BA52="High",0.61,Raw_Data!BA52="Moderate",0.27,Raw_Data!BA52="Low",0.12)</f>
        <v>0.27</v>
      </c>
      <c r="BA52" cm="1">
        <f t="array" ref="BA52">_xlfn.IFS(Raw_Data!BB52="High",0.61,Raw_Data!BB52="Moderate",0.27,Raw_Data!BB52="Low",0.12)</f>
        <v>0.12</v>
      </c>
      <c r="BB52" cm="1">
        <f t="array" ref="BB52">_xlfn.IFS(Raw_Data!BC52="High",0.61,Raw_Data!BC52="Moderate",0.27,Raw_Data!BC52="Low",0.12)</f>
        <v>0.27</v>
      </c>
      <c r="BC52" cm="1">
        <f t="array" ref="BC52">_xlfn.IFS(Raw_Data!BD52="High",0.61,Raw_Data!BD52="Moderate",0.27,Raw_Data!BD52="Low",0.12)</f>
        <v>0.27</v>
      </c>
      <c r="BD52" cm="1">
        <f t="array" ref="BD52">_xlfn.IFS(Raw_Data!BE52="High",0.61,Raw_Data!BE52="Moderate",0.27,Raw_Data!BE52="Low",0.12)</f>
        <v>0.27</v>
      </c>
      <c r="BE52" cm="1">
        <f t="array" ref="BE52">_xlfn.IFS(Raw_Data!BF52="High",0.61,Raw_Data!BF52="Moderate",0.27,Raw_Data!BF52="Low",0.12)</f>
        <v>0.27</v>
      </c>
      <c r="BF52" cm="1">
        <f t="array" ref="BF52">_xlfn.IFS(Raw_Data!BG52="High",0.61,Raw_Data!BG52="Moderate",0.27,Raw_Data!BG52="Low",0.12)</f>
        <v>0.12</v>
      </c>
      <c r="BG52" cm="1">
        <f t="array" ref="BG52">_xlfn.IFS(Raw_Data!BH52="High",0.61,Raw_Data!BH52="Moderate",0.27,Raw_Data!BH52="Low",0.12)</f>
        <v>0.27</v>
      </c>
      <c r="BH52" cm="1">
        <f t="array" ref="BH52">_xlfn.IFS(Raw_Data!BI52="High",0.61,Raw_Data!BI52="Moderate",0.27,Raw_Data!BI52="Low",0.12)</f>
        <v>0.61</v>
      </c>
      <c r="BI52" cm="1">
        <f t="array" ref="BI52">_xlfn.IFS(Raw_Data!BJ52="High",0.61,Raw_Data!BJ52="Moderate",0.27,Raw_Data!BJ52="Low",0.12)</f>
        <v>0.61</v>
      </c>
      <c r="BJ52" cm="1">
        <f t="array" ref="BJ52">_xlfn.IFS(Raw_Data!BK52="High",0.61,Raw_Data!BK52="Moderate",0.27,Raw_Data!BK52="Low",0.12)</f>
        <v>0.12</v>
      </c>
      <c r="BK52" cm="1">
        <f t="array" ref="BK52">_xlfn.IFS(Raw_Data!BL52="High",0.61,Raw_Data!BL52="Moderate",0.27,Raw_Data!BL52="Low",0.12)</f>
        <v>0.12</v>
      </c>
      <c r="BL52" cm="1">
        <f t="array" ref="BL52">_xlfn.IFS(Raw_Data!BM52="High",0.61,Raw_Data!BM52="Moderate",0.27,Raw_Data!BM52="Low",0.12)</f>
        <v>0.27</v>
      </c>
      <c r="BM52" cm="1">
        <f t="array" ref="BM52">_xlfn.IFS(Raw_Data!BN52="High",0.61,Raw_Data!BN52="Moderate",0.27,Raw_Data!BN52="Low",0.12)</f>
        <v>0.12</v>
      </c>
      <c r="BN52" cm="1">
        <f t="array" ref="BN52">_xlfn.IFS(Raw_Data!BO52="High",0.61,Raw_Data!BO52="Moderate",0.27,Raw_Data!BO52="Low",0.12)</f>
        <v>0.61</v>
      </c>
      <c r="BO52" cm="1">
        <f t="array" ref="BO52">_xlfn.IFS(Raw_Data!BP52="High",0.61,Raw_Data!BP52="Moderate",0.27,Raw_Data!BP52="Low",0.12)</f>
        <v>0.61</v>
      </c>
      <c r="BP52" cm="1">
        <f t="array" ref="BP52">_xlfn.IFS(Raw_Data!BQ52="High",0.61,Raw_Data!BQ52="Moderate",0.27,Raw_Data!BQ52="Low",0.12)</f>
        <v>0.27</v>
      </c>
      <c r="BQ52" cm="1">
        <f t="array" ref="BQ52">_xlfn.IFS(Raw_Data!BR52="High",0.61,Raw_Data!BR52="Moderate",0.27,Raw_Data!BR52="Low",0.12)</f>
        <v>0.27</v>
      </c>
      <c r="BR52" cm="1">
        <f t="array" ref="BR52">_xlfn.IFS(Raw_Data!BS52="High",0.61,Raw_Data!BS52="Moderate",0.27,Raw_Data!BS52="Low",0.12)</f>
        <v>0.61</v>
      </c>
      <c r="BS52" cm="1">
        <f t="array" ref="BS52">_xlfn.IFS(Raw_Data!BT52="High",0.61,Raw_Data!BT52="Moderate",0.27,Raw_Data!BT52="Low",0.12)</f>
        <v>0.61</v>
      </c>
      <c r="BT52" cm="1">
        <f t="array" ref="BT52">_xlfn.IFS(Raw_Data!BU52="High",0.61,Raw_Data!BU52="Moderate",0.27,Raw_Data!BU52="Low",0.12)</f>
        <v>0.61</v>
      </c>
      <c r="BU52" cm="1">
        <f t="array" ref="BU52">_xlfn.IFS(Raw_Data!BV52="High",0.61,Raw_Data!BV52="Moderate",0.27,Raw_Data!BV52="Low",0.12)</f>
        <v>0.27</v>
      </c>
      <c r="BV52" cm="1">
        <f t="array" ref="BV52">_xlfn.IFS(Raw_Data!BW52="High",0.61,Raw_Data!BW52="Moderate",0.27,Raw_Data!BW52="Low",0.12)</f>
        <v>0.27</v>
      </c>
      <c r="BW52" cm="1">
        <f t="array" ref="BW52">_xlfn.IFS(Raw_Data!BX52="High",0.61,Raw_Data!BX52="Moderate",0.27,Raw_Data!BX52="Low",0.12)</f>
        <v>0.27</v>
      </c>
      <c r="BX52" cm="1">
        <f t="array" ref="BX52">_xlfn.IFS(Raw_Data!BY52="High",0.61,Raw_Data!BY52="Moderate",0.27,Raw_Data!BY52="Low",0.12)</f>
        <v>0.27</v>
      </c>
      <c r="BY52" cm="1">
        <f t="array" ref="BY52">_xlfn.IFS(Raw_Data!BZ52="High",0.61,Raw_Data!BZ52="Moderate",0.27,Raw_Data!BZ52="Low",0.12)</f>
        <v>0.27</v>
      </c>
      <c r="BZ52" cm="1">
        <f t="array" ref="BZ52">_xlfn.IFS(Raw_Data!CA52="High",0.61,Raw_Data!CA52="Moderate",0.27,Raw_Data!CA52="Low",0.12)</f>
        <v>0.27</v>
      </c>
      <c r="CA52" cm="1">
        <f t="array" ref="CA52">_xlfn.IFS(Raw_Data!CB52="High",0.61,Raw_Data!CB52="Moderate",0.27,Raw_Data!CB52="Low",0.12)</f>
        <v>0.61</v>
      </c>
      <c r="CB52" cm="1">
        <f t="array" ref="CB52">_xlfn.IFS(Raw_Data!CC52="High",0.61,Raw_Data!CC52="Moderate",0.27,Raw_Data!CC52="Low",0.12)</f>
        <v>0.27</v>
      </c>
      <c r="CC52" cm="1">
        <f t="array" ref="CC52">_xlfn.IFS(Raw_Data!CD52="High",0.61,Raw_Data!CD52="Moderate",0.27,Raw_Data!CD52="Low",0.12)</f>
        <v>0.27</v>
      </c>
      <c r="CD52" cm="1">
        <f t="array" ref="CD52">_xlfn.IFS(Raw_Data!CE52="High",0.61,Raw_Data!CE52="Moderate",0.27,Raw_Data!CE52="Low",0.12)</f>
        <v>0.27</v>
      </c>
      <c r="CE52" cm="1">
        <f t="array" ref="CE52">_xlfn.IFS(Raw_Data!CF52="High",0.61,Raw_Data!CF52="Moderate",0.27,Raw_Data!CF52="Low",0.12)</f>
        <v>0.12</v>
      </c>
      <c r="CF52" cm="1">
        <f t="array" ref="CF52">_xlfn.IFS(Raw_Data!CG52="High",0.61,Raw_Data!CG52="Moderate",0.27,Raw_Data!CG52="Low",0.12)</f>
        <v>0.12</v>
      </c>
      <c r="CG52" cm="1">
        <f t="array" ref="CG52">_xlfn.IFS(Raw_Data!CH52="High",0.61,Raw_Data!CH52="Moderate",0.27,Raw_Data!CH52="Low",0.12)</f>
        <v>0.27</v>
      </c>
      <c r="CH52" cm="1">
        <f t="array" ref="CH52">_xlfn.IFS(Raw_Data!CI52="High",0.61,Raw_Data!CI52="Moderate",0.27,Raw_Data!CI52="Low",0.12)</f>
        <v>0.61</v>
      </c>
      <c r="CI52" cm="1">
        <f t="array" ref="CI52">_xlfn.IFS(Raw_Data!CJ52="High",0.61,Raw_Data!CJ52="Moderate",0.27,Raw_Data!CJ52="Low",0.12)</f>
        <v>0.61</v>
      </c>
      <c r="CJ52" cm="1">
        <f t="array" ref="CJ52">_xlfn.IFS(Raw_Data!CK52="High",0.61,Raw_Data!CK52="Moderate",0.27,Raw_Data!CK52="Low",0.12)</f>
        <v>0.27</v>
      </c>
      <c r="CK52" cm="1">
        <f t="array" ref="CK52">_xlfn.IFS(Raw_Data!CL52="High",0.61,Raw_Data!CL52="Moderate",0.27,Raw_Data!CL52="Low",0.12)</f>
        <v>0.27</v>
      </c>
      <c r="CL52" cm="1">
        <f t="array" ref="CL52">_xlfn.IFS(Raw_Data!CM52="High",0.61,Raw_Data!CM52="Moderate",0.27,Raw_Data!CM52="Low",0.12)</f>
        <v>0.27</v>
      </c>
      <c r="CM52" cm="1">
        <f t="array" ref="CM52">_xlfn.IFS(Raw_Data!CN52="High",0.61,Raw_Data!CN52="Moderate",0.27,Raw_Data!CN52="Low",0.12)</f>
        <v>0.27</v>
      </c>
      <c r="CN52" cm="1">
        <f t="array" ref="CN52">_xlfn.IFS(Raw_Data!CO52="High",0.61,Raw_Data!CO52="Moderate",0.27,Raw_Data!CO52="Low",0.12)</f>
        <v>0.61</v>
      </c>
      <c r="CO52" cm="1">
        <f t="array" ref="CO52">_xlfn.IFS(Raw_Data!CP52="High",0.61,Raw_Data!CP52="Moderate",0.27,Raw_Data!CP52="Low",0.12)</f>
        <v>0.27</v>
      </c>
      <c r="CP52" cm="1">
        <f t="array" ref="CP52">_xlfn.IFS(Raw_Data!CQ52="High",0.61,Raw_Data!CQ52="Moderate",0.27,Raw_Data!CQ52="Low",0.12)</f>
        <v>0.27</v>
      </c>
      <c r="CQ52" cm="1">
        <f t="array" ref="CQ52">_xlfn.IFS(Raw_Data!CR52="High",0.61,Raw_Data!CR52="Moderate",0.27,Raw_Data!CR52="Low",0.12)</f>
        <v>0.27</v>
      </c>
      <c r="CR52" cm="1">
        <f t="array" ref="CR52">_xlfn.IFS(Raw_Data!CS52="High",0.61,Raw_Data!CS52="Moderate",0.27,Raw_Data!CS52="Low",0.12)</f>
        <v>0.61</v>
      </c>
      <c r="CS52" cm="1">
        <f t="array" ref="CS52">_xlfn.IFS(Raw_Data!CT52="High",0.61,Raw_Data!CT52="Moderate",0.27,Raw_Data!CT52="Low",0.12)</f>
        <v>0.61</v>
      </c>
      <c r="CT52" cm="1">
        <f t="array" ref="CT52">_xlfn.IFS(Raw_Data!CU52="High",0.61,Raw_Data!CU52="Moderate",0.27,Raw_Data!CU52="Low",0.12)</f>
        <v>0.61</v>
      </c>
      <c r="CU52" cm="1">
        <f t="array" ref="CU52">_xlfn.IFS(Raw_Data!CV52="High",0.61,Raw_Data!CV52="Moderate",0.27,Raw_Data!CV52="Low",0.12)</f>
        <v>0.27</v>
      </c>
      <c r="CV52" cm="1">
        <f t="array" ref="CV52">_xlfn.IFS(Raw_Data!CW52="High",0.61,Raw_Data!CW52="Moderate",0.27,Raw_Data!CW52="Low",0.12)</f>
        <v>0.27</v>
      </c>
      <c r="CW52" cm="1">
        <f t="array" ref="CW52">_xlfn.IFS(Raw_Data!CX52="High",0.61,Raw_Data!CX52="Moderate",0.27,Raw_Data!CX52="Low",0.12)</f>
        <v>0.61</v>
      </c>
      <c r="CX52" cm="1">
        <f t="array" ref="CX52">_xlfn.IFS(Raw_Data!CY52="High",0.61,Raw_Data!CY52="Moderate",0.27,Raw_Data!CY52="Low",0.12)</f>
        <v>0.61</v>
      </c>
      <c r="CY52" cm="1">
        <f t="array" ref="CY52">_xlfn.IFS(Raw_Data!CZ52="High",0.61,Raw_Data!CZ52="Moderate",0.27,Raw_Data!CZ52="Low",0.12)</f>
        <v>0.61</v>
      </c>
      <c r="CZ52" cm="1">
        <f t="array" ref="CZ52">_xlfn.IFS(Raw_Data!DA52="High",0.61,Raw_Data!DA52="Moderate",0.27,Raw_Data!DA52="Low",0.12)</f>
        <v>0.27</v>
      </c>
      <c r="DA52" cm="1">
        <f t="array" ref="DA52">_xlfn.IFS(Raw_Data!DB52="High",0.61,Raw_Data!DB52="Moderate",0.27,Raw_Data!DB52="Low",0.12)</f>
        <v>0.61</v>
      </c>
      <c r="DB52" cm="1">
        <f t="array" ref="DB52">_xlfn.IFS(Raw_Data!DC52="High",0.61,Raw_Data!DC52="Moderate",0.27,Raw_Data!DC52="Low",0.12)</f>
        <v>0.27</v>
      </c>
      <c r="DC52" cm="1">
        <f t="array" ref="DC52">_xlfn.IFS(Raw_Data!DD52="High",0.61,Raw_Data!DD52="Moderate",0.27,Raw_Data!DD52="Low",0.12)</f>
        <v>0.27</v>
      </c>
      <c r="DD52" cm="1">
        <f t="array" ref="DD52">_xlfn.IFS(Raw_Data!DE52="High",0.61,Raw_Data!DE52="Moderate",0.27,Raw_Data!DE52="Low",0.12)</f>
        <v>0.27</v>
      </c>
      <c r="DE52" cm="1">
        <f t="array" ref="DE52">_xlfn.IFS(Raw_Data!DF52="High",0.61,Raw_Data!DF52="Moderate",0.27,Raw_Data!DF52="Low",0.12)</f>
        <v>0.27</v>
      </c>
      <c r="DF52" cm="1">
        <f t="array" ref="DF52">_xlfn.IFS(Raw_Data!DG52="High",0.61,Raw_Data!DG52="Moderate",0.27,Raw_Data!DG52="Low",0.12)</f>
        <v>0.27</v>
      </c>
      <c r="DG52" cm="1">
        <f t="array" ref="DG52">_xlfn.IFS(Raw_Data!DH52="High",0.61,Raw_Data!DH52="Moderate",0.27,Raw_Data!DH52="Low",0.12)</f>
        <v>0.27</v>
      </c>
      <c r="DH52" cm="1">
        <f t="array" ref="DH52">_xlfn.IFS(Raw_Data!DI52="High",0.61,Raw_Data!DI52="Moderate",0.27,Raw_Data!DI52="Low",0.12)</f>
        <v>0.27</v>
      </c>
      <c r="DI52" cm="1">
        <f t="array" ref="DI52">_xlfn.IFS(Raw_Data!DJ52="High",0.61,Raw_Data!DJ52="Moderate",0.27,Raw_Data!DJ52="Low",0.12)</f>
        <v>0.27</v>
      </c>
      <c r="DJ52" cm="1">
        <f t="array" ref="DJ52">_xlfn.IFS(Raw_Data!DK52="High",0.61,Raw_Data!DK52="Moderate",0.27,Raw_Data!DK52="Low",0.12)</f>
        <v>0.61</v>
      </c>
      <c r="DK52" cm="1">
        <f t="array" ref="DK52">_xlfn.IFS(Raw_Data!DL52="High",0.61,Raw_Data!DL52="Moderate",0.27,Raw_Data!DL52="Low",0.12)</f>
        <v>0.27</v>
      </c>
      <c r="DL52" cm="1">
        <f t="array" ref="DL52">_xlfn.IFS(Raw_Data!DM52="High",0.61,Raw_Data!DM52="Moderate",0.27,Raw_Data!DM52="Low",0.12)</f>
        <v>0.27</v>
      </c>
      <c r="DM52" cm="1">
        <f t="array" ref="DM52">_xlfn.IFS(Raw_Data!DN52="High",0.61,Raw_Data!DN52="Moderate",0.27,Raw_Data!DN52="Low",0.12)</f>
        <v>0.27</v>
      </c>
      <c r="DN52" cm="1">
        <f t="array" ref="DN52">_xlfn.IFS(Raw_Data!DO52="High",0.61,Raw_Data!DO52="Moderate",0.27,Raw_Data!DO52="Low",0.12)</f>
        <v>0.27</v>
      </c>
      <c r="DO52" cm="1">
        <f t="array" ref="DO52">_xlfn.IFS(Raw_Data!DP52="High",0.61,Raw_Data!DP52="Moderate",0.27,Raw_Data!DP52="Low",0.12)</f>
        <v>0.61</v>
      </c>
      <c r="DP52" cm="1">
        <f t="array" ref="DP52">_xlfn.IFS(Raw_Data!DQ52="High",0.61,Raw_Data!DQ52="Moderate",0.27,Raw_Data!DQ52="Low",0.12)</f>
        <v>0.27</v>
      </c>
      <c r="DQ52" cm="1">
        <f t="array" ref="DQ52">_xlfn.IFS(Raw_Data!DR52="High",0.61,Raw_Data!DR52="Moderate",0.27,Raw_Data!DR52="Low",0.12)</f>
        <v>0.27</v>
      </c>
      <c r="DR52" cm="1">
        <f t="array" ref="DR52">_xlfn.IFS(Raw_Data!DS52="High",0.61,Raw_Data!DS52="Moderate",0.27,Raw_Data!DS52="Low",0.12)</f>
        <v>0.12</v>
      </c>
      <c r="DS52" cm="1">
        <f t="array" ref="DS52">_xlfn.IFS(Raw_Data!DT52="High",0.61,Raw_Data!DT52="Moderate",0.27,Raw_Data!DT52="Low",0.12)</f>
        <v>0.12</v>
      </c>
      <c r="DT52" cm="1">
        <f t="array" ref="DT52">_xlfn.IFS(Raw_Data!DU52="High",0.61,Raw_Data!DU52="Moderate",0.27,Raw_Data!DU52="Low",0.12)</f>
        <v>0.27</v>
      </c>
      <c r="DU52" cm="1">
        <f t="array" ref="DU52">_xlfn.IFS(Raw_Data!DV52="High",0.61,Raw_Data!DV52="Moderate",0.27,Raw_Data!DV52="Low",0.12)</f>
        <v>0.12</v>
      </c>
      <c r="DV52">
        <f t="shared" si="0"/>
        <v>0.35041666666666688</v>
      </c>
    </row>
    <row r="53" spans="1:126" x14ac:dyDescent="0.2">
      <c r="A53" t="s">
        <v>127</v>
      </c>
      <c r="B53" t="str">
        <f>Raw_Data!C53</f>
        <v>Uganda</v>
      </c>
      <c r="C53" t="str">
        <f>Raw_Data!D53</f>
        <v>Data analyst</v>
      </c>
      <c r="D53" t="str">
        <f>Raw_Data!E53</f>
        <v>Somewhat involved</v>
      </c>
      <c r="E53" t="str">
        <f>Raw_Data!F53</f>
        <v>Significantly involved</v>
      </c>
      <c r="F53" cm="1">
        <f t="array" ref="F53">_xlfn.IFS(Raw_Data!G53="High",0.61,Raw_Data!G53="Moderate",0.27,Raw_Data!G53="Low",0.12)</f>
        <v>0.27</v>
      </c>
      <c r="G53" cm="1">
        <f t="array" ref="G53">_xlfn.IFS(Raw_Data!H53="High",0.61,Raw_Data!H53="Moderate",0.27,Raw_Data!H53="Low",0.12)</f>
        <v>0.61</v>
      </c>
      <c r="H53" cm="1">
        <f t="array" ref="H53">_xlfn.IFS(Raw_Data!I53="High",0.61,Raw_Data!I53="Moderate",0.27,Raw_Data!I53="Low",0.12)</f>
        <v>0.61</v>
      </c>
      <c r="I53" cm="1">
        <f t="array" ref="I53">_xlfn.IFS(Raw_Data!J53="High",0.61,Raw_Data!J53="Moderate",0.27,Raw_Data!J53="Low",0.12)</f>
        <v>0.61</v>
      </c>
      <c r="J53" cm="1">
        <f t="array" ref="J53">_xlfn.IFS(Raw_Data!K53="High",0.61,Raw_Data!K53="Moderate",0.27,Raw_Data!K53="Low",0.12)</f>
        <v>0.61</v>
      </c>
      <c r="K53" cm="1">
        <f t="array" ref="K53">_xlfn.IFS(Raw_Data!L53="High",0.61,Raw_Data!L53="Moderate",0.27,Raw_Data!L53="Low",0.12)</f>
        <v>0.27</v>
      </c>
      <c r="L53" cm="1">
        <f t="array" ref="L53">_xlfn.IFS(Raw_Data!M53="High",0.61,Raw_Data!M53="Moderate",0.27,Raw_Data!M53="Low",0.12)</f>
        <v>0.61</v>
      </c>
      <c r="M53" cm="1">
        <f t="array" ref="M53">_xlfn.IFS(Raw_Data!N53="High",0.61,Raw_Data!N53="Moderate",0.27,Raw_Data!N53="Low",0.12)</f>
        <v>0.61</v>
      </c>
      <c r="N53" cm="1">
        <f t="array" ref="N53">_xlfn.IFS(Raw_Data!O53="High",0.61,Raw_Data!O53="Moderate",0.27,Raw_Data!O53="Low",0.12)</f>
        <v>0.27</v>
      </c>
      <c r="O53" cm="1">
        <f t="array" ref="O53">_xlfn.IFS(Raw_Data!P53="High",0.61,Raw_Data!P53="Moderate",0.27,Raw_Data!P53="Low",0.12)</f>
        <v>0.27</v>
      </c>
      <c r="P53" cm="1">
        <f t="array" ref="P53">_xlfn.IFS(Raw_Data!Q53="High",0.61,Raw_Data!Q53="Moderate",0.27,Raw_Data!Q53="Low",0.12)</f>
        <v>0.12</v>
      </c>
      <c r="Q53" cm="1">
        <f t="array" ref="Q53">_xlfn.IFS(Raw_Data!R53="High",0.61,Raw_Data!R53="Moderate",0.27,Raw_Data!R53="Low",0.12)</f>
        <v>0.61</v>
      </c>
      <c r="R53" cm="1">
        <f t="array" ref="R53">_xlfn.IFS(Raw_Data!S53="High",0.61,Raw_Data!S53="Moderate",0.27,Raw_Data!S53="Low",0.12)</f>
        <v>0.61</v>
      </c>
      <c r="S53" cm="1">
        <f t="array" ref="S53">_xlfn.IFS(Raw_Data!T53="High",0.61,Raw_Data!T53="Moderate",0.27,Raw_Data!T53="Low",0.12)</f>
        <v>0.27</v>
      </c>
      <c r="T53" cm="1">
        <f t="array" ref="T53">_xlfn.IFS(Raw_Data!U53="High",0.61,Raw_Data!U53="Moderate",0.27,Raw_Data!U53="Low",0.12)</f>
        <v>0.27</v>
      </c>
      <c r="U53" cm="1">
        <f t="array" ref="U53">_xlfn.IFS(Raw_Data!V53="High",0.61,Raw_Data!V53="Moderate",0.27,Raw_Data!V53="Low",0.12)</f>
        <v>0.27</v>
      </c>
      <c r="V53" cm="1">
        <f t="array" ref="V53">_xlfn.IFS(Raw_Data!W53="High",0.61,Raw_Data!W53="Moderate",0.27,Raw_Data!W53="Low",0.12)</f>
        <v>0.61</v>
      </c>
      <c r="W53" cm="1">
        <f t="array" ref="W53">_xlfn.IFS(Raw_Data!X53="High",0.61,Raw_Data!X53="Moderate",0.27,Raw_Data!X53="Low",0.12)</f>
        <v>0.61</v>
      </c>
      <c r="X53" cm="1">
        <f t="array" ref="X53">_xlfn.IFS(Raw_Data!Y53="High",0.61,Raw_Data!Y53="Moderate",0.27,Raw_Data!Y53="Low",0.12)</f>
        <v>0.61</v>
      </c>
      <c r="Y53" cm="1">
        <f t="array" ref="Y53">_xlfn.IFS(Raw_Data!Z53="High",0.61,Raw_Data!Z53="Moderate",0.27,Raw_Data!Z53="Low",0.12)</f>
        <v>0.12</v>
      </c>
      <c r="Z53" cm="1">
        <f t="array" ref="Z53">_xlfn.IFS(Raw_Data!AA53="High",0.61,Raw_Data!AA53="Moderate",0.27,Raw_Data!AA53="Low",0.12)</f>
        <v>0.27</v>
      </c>
      <c r="AA53" cm="1">
        <f t="array" ref="AA53">_xlfn.IFS(Raw_Data!AB53="High",0.61,Raw_Data!AB53="Moderate",0.27,Raw_Data!AB53="Low",0.12)</f>
        <v>0.61</v>
      </c>
      <c r="AB53" cm="1">
        <f t="array" ref="AB53">_xlfn.IFS(Raw_Data!AC53="High",0.61,Raw_Data!AC53="Moderate",0.27,Raw_Data!AC53="Low",0.12)</f>
        <v>0.61</v>
      </c>
      <c r="AC53" cm="1">
        <f t="array" ref="AC53">_xlfn.IFS(Raw_Data!AD53="High",0.61,Raw_Data!AD53="Moderate",0.27,Raw_Data!AD53="Low",0.12)</f>
        <v>0.61</v>
      </c>
      <c r="AD53" cm="1">
        <f t="array" ref="AD53">_xlfn.IFS(Raw_Data!AE53="High",0.61,Raw_Data!AE53="Moderate",0.27,Raw_Data!AE53="Low",0.12)</f>
        <v>0.12</v>
      </c>
      <c r="AE53" cm="1">
        <f t="array" ref="AE53">_xlfn.IFS(Raw_Data!AF53="High",0.61,Raw_Data!AF53="Moderate",0.27,Raw_Data!AF53="Low",0.12)</f>
        <v>0.12</v>
      </c>
      <c r="AF53" cm="1">
        <f t="array" ref="AF53">_xlfn.IFS(Raw_Data!AG53="High",0.61,Raw_Data!AG53="Moderate",0.27,Raw_Data!AG53="Low",0.12)</f>
        <v>0.61</v>
      </c>
      <c r="AG53" cm="1">
        <f t="array" ref="AG53">_xlfn.IFS(Raw_Data!AH53="High",0.61,Raw_Data!AH53="Moderate",0.27,Raw_Data!AH53="Low",0.12)</f>
        <v>0.27</v>
      </c>
      <c r="AH53" cm="1">
        <f t="array" ref="AH53">_xlfn.IFS(Raw_Data!AI53="High",0.61,Raw_Data!AI53="Moderate",0.27,Raw_Data!AI53="Low",0.12)</f>
        <v>0.27</v>
      </c>
      <c r="AI53" cm="1">
        <f t="array" ref="AI53">_xlfn.IFS(Raw_Data!AJ53="High",0.61,Raw_Data!AJ53="Moderate",0.27,Raw_Data!AJ53="Low",0.12)</f>
        <v>0.61</v>
      </c>
      <c r="AJ53" cm="1">
        <f t="array" ref="AJ53">_xlfn.IFS(Raw_Data!AK53="High",0.61,Raw_Data!AK53="Moderate",0.27,Raw_Data!AK53="Low",0.12)</f>
        <v>0.27</v>
      </c>
      <c r="AK53" cm="1">
        <f t="array" ref="AK53">_xlfn.IFS(Raw_Data!AL53="High",0.61,Raw_Data!AL53="Moderate",0.27,Raw_Data!AL53="Low",0.12)</f>
        <v>0.61</v>
      </c>
      <c r="AL53" cm="1">
        <f t="array" ref="AL53">_xlfn.IFS(Raw_Data!AM53="High",0.61,Raw_Data!AM53="Moderate",0.27,Raw_Data!AM53="Low",0.12)</f>
        <v>0.61</v>
      </c>
      <c r="AM53" cm="1">
        <f t="array" ref="AM53">_xlfn.IFS(Raw_Data!AN53="High",0.61,Raw_Data!AN53="Moderate",0.27,Raw_Data!AN53="Low",0.12)</f>
        <v>0.61</v>
      </c>
      <c r="AN53" cm="1">
        <f t="array" ref="AN53">_xlfn.IFS(Raw_Data!AO53="High",0.61,Raw_Data!AO53="Moderate",0.27,Raw_Data!AO53="Low",0.12)</f>
        <v>0.27</v>
      </c>
      <c r="AO53" cm="1">
        <f t="array" ref="AO53">_xlfn.IFS(Raw_Data!AP53="High",0.61,Raw_Data!AP53="Moderate",0.27,Raw_Data!AP53="Low",0.12)</f>
        <v>0.27</v>
      </c>
      <c r="AP53" cm="1">
        <f t="array" ref="AP53">_xlfn.IFS(Raw_Data!AQ53="High",0.61,Raw_Data!AQ53="Moderate",0.27,Raw_Data!AQ53="Low",0.12)</f>
        <v>0.61</v>
      </c>
      <c r="AQ53" cm="1">
        <f t="array" ref="AQ53">_xlfn.IFS(Raw_Data!AR53="High",0.61,Raw_Data!AR53="Moderate",0.27,Raw_Data!AR53="Low",0.12)</f>
        <v>0.61</v>
      </c>
      <c r="AR53" cm="1">
        <f t="array" ref="AR53">_xlfn.IFS(Raw_Data!AS53="High",0.61,Raw_Data!AS53="Moderate",0.27,Raw_Data!AS53="Low",0.12)</f>
        <v>0.61</v>
      </c>
      <c r="AS53" cm="1">
        <f t="array" ref="AS53">_xlfn.IFS(Raw_Data!AT53="High",0.61,Raw_Data!AT53="Moderate",0.27,Raw_Data!AT53="Low",0.12)</f>
        <v>0.27</v>
      </c>
      <c r="AT53" cm="1">
        <f t="array" ref="AT53">_xlfn.IFS(Raw_Data!AU53="High",0.61,Raw_Data!AU53="Moderate",0.27,Raw_Data!AU53="Low",0.12)</f>
        <v>0.12</v>
      </c>
      <c r="AU53" cm="1">
        <f t="array" ref="AU53">_xlfn.IFS(Raw_Data!AV53="High",0.61,Raw_Data!AV53="Moderate",0.27,Raw_Data!AV53="Low",0.12)</f>
        <v>0.61</v>
      </c>
      <c r="AV53" cm="1">
        <f t="array" ref="AV53">_xlfn.IFS(Raw_Data!AW53="High",0.61,Raw_Data!AW53="Moderate",0.27,Raw_Data!AW53="Low",0.12)</f>
        <v>0.61</v>
      </c>
      <c r="AW53" cm="1">
        <f t="array" ref="AW53">_xlfn.IFS(Raw_Data!AX53="High",0.61,Raw_Data!AX53="Moderate",0.27,Raw_Data!AX53="Low",0.12)</f>
        <v>0.61</v>
      </c>
      <c r="AX53" cm="1">
        <f t="array" ref="AX53">_xlfn.IFS(Raw_Data!AY53="High",0.61,Raw_Data!AY53="Moderate",0.27,Raw_Data!AY53="Low",0.12)</f>
        <v>0.27</v>
      </c>
      <c r="AY53" cm="1">
        <f t="array" ref="AY53">_xlfn.IFS(Raw_Data!AZ53="High",0.61,Raw_Data!AZ53="Moderate",0.27,Raw_Data!AZ53="Low",0.12)</f>
        <v>0.27</v>
      </c>
      <c r="AZ53" cm="1">
        <f t="array" ref="AZ53">_xlfn.IFS(Raw_Data!BA53="High",0.61,Raw_Data!BA53="Moderate",0.27,Raw_Data!BA53="Low",0.12)</f>
        <v>0.61</v>
      </c>
      <c r="BA53" cm="1">
        <f t="array" ref="BA53">_xlfn.IFS(Raw_Data!BB53="High",0.61,Raw_Data!BB53="Moderate",0.27,Raw_Data!BB53="Low",0.12)</f>
        <v>0.61</v>
      </c>
      <c r="BB53" cm="1">
        <f t="array" ref="BB53">_xlfn.IFS(Raw_Data!BC53="High",0.61,Raw_Data!BC53="Moderate",0.27,Raw_Data!BC53="Low",0.12)</f>
        <v>0.61</v>
      </c>
      <c r="BC53" cm="1">
        <f t="array" ref="BC53">_xlfn.IFS(Raw_Data!BD53="High",0.61,Raw_Data!BD53="Moderate",0.27,Raw_Data!BD53="Low",0.12)</f>
        <v>0.12</v>
      </c>
      <c r="BD53" cm="1">
        <f t="array" ref="BD53">_xlfn.IFS(Raw_Data!BE53="High",0.61,Raw_Data!BE53="Moderate",0.27,Raw_Data!BE53="Low",0.12)</f>
        <v>0.27</v>
      </c>
      <c r="BE53" cm="1">
        <f t="array" ref="BE53">_xlfn.IFS(Raw_Data!BF53="High",0.61,Raw_Data!BF53="Moderate",0.27,Raw_Data!BF53="Low",0.12)</f>
        <v>0.61</v>
      </c>
      <c r="BF53" cm="1">
        <f t="array" ref="BF53">_xlfn.IFS(Raw_Data!BG53="High",0.61,Raw_Data!BG53="Moderate",0.27,Raw_Data!BG53="Low",0.12)</f>
        <v>0.61</v>
      </c>
      <c r="BG53" cm="1">
        <f t="array" ref="BG53">_xlfn.IFS(Raw_Data!BH53="High",0.61,Raw_Data!BH53="Moderate",0.27,Raw_Data!BH53="Low",0.12)</f>
        <v>0.27</v>
      </c>
      <c r="BH53" cm="1">
        <f t="array" ref="BH53">_xlfn.IFS(Raw_Data!BI53="High",0.61,Raw_Data!BI53="Moderate",0.27,Raw_Data!BI53="Low",0.12)</f>
        <v>0.61</v>
      </c>
      <c r="BI53" cm="1">
        <f t="array" ref="BI53">_xlfn.IFS(Raw_Data!BJ53="High",0.61,Raw_Data!BJ53="Moderate",0.27,Raw_Data!BJ53="Low",0.12)</f>
        <v>0.61</v>
      </c>
      <c r="BJ53" cm="1">
        <f t="array" ref="BJ53">_xlfn.IFS(Raw_Data!BK53="High",0.61,Raw_Data!BK53="Moderate",0.27,Raw_Data!BK53="Low",0.12)</f>
        <v>0.61</v>
      </c>
      <c r="BK53" cm="1">
        <f t="array" ref="BK53">_xlfn.IFS(Raw_Data!BL53="High",0.61,Raw_Data!BL53="Moderate",0.27,Raw_Data!BL53="Low",0.12)</f>
        <v>0.61</v>
      </c>
      <c r="BL53" cm="1">
        <f t="array" ref="BL53">_xlfn.IFS(Raw_Data!BM53="High",0.61,Raw_Data!BM53="Moderate",0.27,Raw_Data!BM53="Low",0.12)</f>
        <v>0.61</v>
      </c>
      <c r="BM53" cm="1">
        <f t="array" ref="BM53">_xlfn.IFS(Raw_Data!BN53="High",0.61,Raw_Data!BN53="Moderate",0.27,Raw_Data!BN53="Low",0.12)</f>
        <v>0.12</v>
      </c>
      <c r="BN53" cm="1">
        <f t="array" ref="BN53">_xlfn.IFS(Raw_Data!BO53="High",0.61,Raw_Data!BO53="Moderate",0.27,Raw_Data!BO53="Low",0.12)</f>
        <v>0.61</v>
      </c>
      <c r="BO53" cm="1">
        <f t="array" ref="BO53">_xlfn.IFS(Raw_Data!BP53="High",0.61,Raw_Data!BP53="Moderate",0.27,Raw_Data!BP53="Low",0.12)</f>
        <v>0.61</v>
      </c>
      <c r="BP53" cm="1">
        <f t="array" ref="BP53">_xlfn.IFS(Raw_Data!BQ53="High",0.61,Raw_Data!BQ53="Moderate",0.27,Raw_Data!BQ53="Low",0.12)</f>
        <v>0.61</v>
      </c>
      <c r="BQ53" cm="1">
        <f t="array" ref="BQ53">_xlfn.IFS(Raw_Data!BR53="High",0.61,Raw_Data!BR53="Moderate",0.27,Raw_Data!BR53="Low",0.12)</f>
        <v>0.27</v>
      </c>
      <c r="BR53" cm="1">
        <f t="array" ref="BR53">_xlfn.IFS(Raw_Data!BS53="High",0.61,Raw_Data!BS53="Moderate",0.27,Raw_Data!BS53="Low",0.12)</f>
        <v>0.61</v>
      </c>
      <c r="BS53" cm="1">
        <f t="array" ref="BS53">_xlfn.IFS(Raw_Data!BT53="High",0.61,Raw_Data!BT53="Moderate",0.27,Raw_Data!BT53="Low",0.12)</f>
        <v>0.61</v>
      </c>
      <c r="BT53" cm="1">
        <f t="array" ref="BT53">_xlfn.IFS(Raw_Data!BU53="High",0.61,Raw_Data!BU53="Moderate",0.27,Raw_Data!BU53="Low",0.12)</f>
        <v>0.61</v>
      </c>
      <c r="BU53" cm="1">
        <f t="array" ref="BU53">_xlfn.IFS(Raw_Data!BV53="High",0.61,Raw_Data!BV53="Moderate",0.27,Raw_Data!BV53="Low",0.12)</f>
        <v>0.61</v>
      </c>
      <c r="BV53" cm="1">
        <f t="array" ref="BV53">_xlfn.IFS(Raw_Data!BW53="High",0.61,Raw_Data!BW53="Moderate",0.27,Raw_Data!BW53="Low",0.12)</f>
        <v>0.61</v>
      </c>
      <c r="BW53" cm="1">
        <f t="array" ref="BW53">_xlfn.IFS(Raw_Data!BX53="High",0.61,Raw_Data!BX53="Moderate",0.27,Raw_Data!BX53="Low",0.12)</f>
        <v>0.61</v>
      </c>
      <c r="BX53" cm="1">
        <f t="array" ref="BX53">_xlfn.IFS(Raw_Data!BY53="High",0.61,Raw_Data!BY53="Moderate",0.27,Raw_Data!BY53="Low",0.12)</f>
        <v>0.61</v>
      </c>
      <c r="BY53" cm="1">
        <f t="array" ref="BY53">_xlfn.IFS(Raw_Data!BZ53="High",0.61,Raw_Data!BZ53="Moderate",0.27,Raw_Data!BZ53="Low",0.12)</f>
        <v>0.61</v>
      </c>
      <c r="BZ53" cm="1">
        <f t="array" ref="BZ53">_xlfn.IFS(Raw_Data!CA53="High",0.61,Raw_Data!CA53="Moderate",0.27,Raw_Data!CA53="Low",0.12)</f>
        <v>0.61</v>
      </c>
      <c r="CA53" cm="1">
        <f t="array" ref="CA53">_xlfn.IFS(Raw_Data!CB53="High",0.61,Raw_Data!CB53="Moderate",0.27,Raw_Data!CB53="Low",0.12)</f>
        <v>0.61</v>
      </c>
      <c r="CB53" cm="1">
        <f t="array" ref="CB53">_xlfn.IFS(Raw_Data!CC53="High",0.61,Raw_Data!CC53="Moderate",0.27,Raw_Data!CC53="Low",0.12)</f>
        <v>0.61</v>
      </c>
      <c r="CC53" cm="1">
        <f t="array" ref="CC53">_xlfn.IFS(Raw_Data!CD53="High",0.61,Raw_Data!CD53="Moderate",0.27,Raw_Data!CD53="Low",0.12)</f>
        <v>0.61</v>
      </c>
      <c r="CD53" cm="1">
        <f t="array" ref="CD53">_xlfn.IFS(Raw_Data!CE53="High",0.61,Raw_Data!CE53="Moderate",0.27,Raw_Data!CE53="Low",0.12)</f>
        <v>0.61</v>
      </c>
      <c r="CE53" cm="1">
        <f t="array" ref="CE53">_xlfn.IFS(Raw_Data!CF53="High",0.61,Raw_Data!CF53="Moderate",0.27,Raw_Data!CF53="Low",0.12)</f>
        <v>0.61</v>
      </c>
      <c r="CF53" cm="1">
        <f t="array" ref="CF53">_xlfn.IFS(Raw_Data!CG53="High",0.61,Raw_Data!CG53="Moderate",0.27,Raw_Data!CG53="Low",0.12)</f>
        <v>0.61</v>
      </c>
      <c r="CG53" cm="1">
        <f t="array" ref="CG53">_xlfn.IFS(Raw_Data!CH53="High",0.61,Raw_Data!CH53="Moderate",0.27,Raw_Data!CH53="Low",0.12)</f>
        <v>0.61</v>
      </c>
      <c r="CH53" cm="1">
        <f t="array" ref="CH53">_xlfn.IFS(Raw_Data!CI53="High",0.61,Raw_Data!CI53="Moderate",0.27,Raw_Data!CI53="Low",0.12)</f>
        <v>0.61</v>
      </c>
      <c r="CI53" cm="1">
        <f t="array" ref="CI53">_xlfn.IFS(Raw_Data!CJ53="High",0.61,Raw_Data!CJ53="Moderate",0.27,Raw_Data!CJ53="Low",0.12)</f>
        <v>0.61</v>
      </c>
      <c r="CJ53" cm="1">
        <f t="array" ref="CJ53">_xlfn.IFS(Raw_Data!CK53="High",0.61,Raw_Data!CK53="Moderate",0.27,Raw_Data!CK53="Low",0.12)</f>
        <v>0.61</v>
      </c>
      <c r="CK53" cm="1">
        <f t="array" ref="CK53">_xlfn.IFS(Raw_Data!CL53="High",0.61,Raw_Data!CL53="Moderate",0.27,Raw_Data!CL53="Low",0.12)</f>
        <v>0.61</v>
      </c>
      <c r="CL53" cm="1">
        <f t="array" ref="CL53">_xlfn.IFS(Raw_Data!CM53="High",0.61,Raw_Data!CM53="Moderate",0.27,Raw_Data!CM53="Low",0.12)</f>
        <v>0.27</v>
      </c>
      <c r="CM53" cm="1">
        <f t="array" ref="CM53">_xlfn.IFS(Raw_Data!CN53="High",0.61,Raw_Data!CN53="Moderate",0.27,Raw_Data!CN53="Low",0.12)</f>
        <v>0.61</v>
      </c>
      <c r="CN53" cm="1">
        <f t="array" ref="CN53">_xlfn.IFS(Raw_Data!CO53="High",0.61,Raw_Data!CO53="Moderate",0.27,Raw_Data!CO53="Low",0.12)</f>
        <v>0.61</v>
      </c>
      <c r="CO53" cm="1">
        <f t="array" ref="CO53">_xlfn.IFS(Raw_Data!CP53="High",0.61,Raw_Data!CP53="Moderate",0.27,Raw_Data!CP53="Low",0.12)</f>
        <v>0.61</v>
      </c>
      <c r="CP53" cm="1">
        <f t="array" ref="CP53">_xlfn.IFS(Raw_Data!CQ53="High",0.61,Raw_Data!CQ53="Moderate",0.27,Raw_Data!CQ53="Low",0.12)</f>
        <v>0.61</v>
      </c>
      <c r="CQ53" cm="1">
        <f t="array" ref="CQ53">_xlfn.IFS(Raw_Data!CR53="High",0.61,Raw_Data!CR53="Moderate",0.27,Raw_Data!CR53="Low",0.12)</f>
        <v>0.61</v>
      </c>
      <c r="CR53" cm="1">
        <f t="array" ref="CR53">_xlfn.IFS(Raw_Data!CS53="High",0.61,Raw_Data!CS53="Moderate",0.27,Raw_Data!CS53="Low",0.12)</f>
        <v>0.27</v>
      </c>
      <c r="CS53" cm="1">
        <f t="array" ref="CS53">_xlfn.IFS(Raw_Data!CT53="High",0.61,Raw_Data!CT53="Moderate",0.27,Raw_Data!CT53="Low",0.12)</f>
        <v>0.61</v>
      </c>
      <c r="CT53" cm="1">
        <f t="array" ref="CT53">_xlfn.IFS(Raw_Data!CU53="High",0.61,Raw_Data!CU53="Moderate",0.27,Raw_Data!CU53="Low",0.12)</f>
        <v>0.61</v>
      </c>
      <c r="CU53" cm="1">
        <f t="array" ref="CU53">_xlfn.IFS(Raw_Data!CV53="High",0.61,Raw_Data!CV53="Moderate",0.27,Raw_Data!CV53="Low",0.12)</f>
        <v>0.61</v>
      </c>
      <c r="CV53" cm="1">
        <f t="array" ref="CV53">_xlfn.IFS(Raw_Data!CW53="High",0.61,Raw_Data!CW53="Moderate",0.27,Raw_Data!CW53="Low",0.12)</f>
        <v>0.61</v>
      </c>
      <c r="CW53" cm="1">
        <f t="array" ref="CW53">_xlfn.IFS(Raw_Data!CX53="High",0.61,Raw_Data!CX53="Moderate",0.27,Raw_Data!CX53="Low",0.12)</f>
        <v>0.61</v>
      </c>
      <c r="CX53" cm="1">
        <f t="array" ref="CX53">_xlfn.IFS(Raw_Data!CY53="High",0.61,Raw_Data!CY53="Moderate",0.27,Raw_Data!CY53="Low",0.12)</f>
        <v>0.27</v>
      </c>
      <c r="CY53" cm="1">
        <f t="array" ref="CY53">_xlfn.IFS(Raw_Data!CZ53="High",0.61,Raw_Data!CZ53="Moderate",0.27,Raw_Data!CZ53="Low",0.12)</f>
        <v>0.61</v>
      </c>
      <c r="CZ53" cm="1">
        <f t="array" ref="CZ53">_xlfn.IFS(Raw_Data!DA53="High",0.61,Raw_Data!DA53="Moderate",0.27,Raw_Data!DA53="Low",0.12)</f>
        <v>0.61</v>
      </c>
      <c r="DA53" cm="1">
        <f t="array" ref="DA53">_xlfn.IFS(Raw_Data!DB53="High",0.61,Raw_Data!DB53="Moderate",0.27,Raw_Data!DB53="Low",0.12)</f>
        <v>0.61</v>
      </c>
      <c r="DB53" cm="1">
        <f t="array" ref="DB53">_xlfn.IFS(Raw_Data!DC53="High",0.61,Raw_Data!DC53="Moderate",0.27,Raw_Data!DC53="Low",0.12)</f>
        <v>0.61</v>
      </c>
      <c r="DC53" cm="1">
        <f t="array" ref="DC53">_xlfn.IFS(Raw_Data!DD53="High",0.61,Raw_Data!DD53="Moderate",0.27,Raw_Data!DD53="Low",0.12)</f>
        <v>0.27</v>
      </c>
      <c r="DD53" cm="1">
        <f t="array" ref="DD53">_xlfn.IFS(Raw_Data!DE53="High",0.61,Raw_Data!DE53="Moderate",0.27,Raw_Data!DE53="Low",0.12)</f>
        <v>0.61</v>
      </c>
      <c r="DE53" cm="1">
        <f t="array" ref="DE53">_xlfn.IFS(Raw_Data!DF53="High",0.61,Raw_Data!DF53="Moderate",0.27,Raw_Data!DF53="Low",0.12)</f>
        <v>0.61</v>
      </c>
      <c r="DF53" cm="1">
        <f t="array" ref="DF53">_xlfn.IFS(Raw_Data!DG53="High",0.61,Raw_Data!DG53="Moderate",0.27,Raw_Data!DG53="Low",0.12)</f>
        <v>0.27</v>
      </c>
      <c r="DG53" cm="1">
        <f t="array" ref="DG53">_xlfn.IFS(Raw_Data!DH53="High",0.61,Raw_Data!DH53="Moderate",0.27,Raw_Data!DH53="Low",0.12)</f>
        <v>0.61</v>
      </c>
      <c r="DH53" cm="1">
        <f t="array" ref="DH53">_xlfn.IFS(Raw_Data!DI53="High",0.61,Raw_Data!DI53="Moderate",0.27,Raw_Data!DI53="Low",0.12)</f>
        <v>0.61</v>
      </c>
      <c r="DI53" cm="1">
        <f t="array" ref="DI53">_xlfn.IFS(Raw_Data!DJ53="High",0.61,Raw_Data!DJ53="Moderate",0.27,Raw_Data!DJ53="Low",0.12)</f>
        <v>0.61</v>
      </c>
      <c r="DJ53" cm="1">
        <f t="array" ref="DJ53">_xlfn.IFS(Raw_Data!DK53="High",0.61,Raw_Data!DK53="Moderate",0.27,Raw_Data!DK53="Low",0.12)</f>
        <v>0.61</v>
      </c>
      <c r="DK53" cm="1">
        <f t="array" ref="DK53">_xlfn.IFS(Raw_Data!DL53="High",0.61,Raw_Data!DL53="Moderate",0.27,Raw_Data!DL53="Low",0.12)</f>
        <v>0.12</v>
      </c>
      <c r="DL53" cm="1">
        <f t="array" ref="DL53">_xlfn.IFS(Raw_Data!DM53="High",0.61,Raw_Data!DM53="Moderate",0.27,Raw_Data!DM53="Low",0.12)</f>
        <v>0.61</v>
      </c>
      <c r="DM53" cm="1">
        <f t="array" ref="DM53">_xlfn.IFS(Raw_Data!DN53="High",0.61,Raw_Data!DN53="Moderate",0.27,Raw_Data!DN53="Low",0.12)</f>
        <v>0.61</v>
      </c>
      <c r="DN53" cm="1">
        <f t="array" ref="DN53">_xlfn.IFS(Raw_Data!DO53="High",0.61,Raw_Data!DO53="Moderate",0.27,Raw_Data!DO53="Low",0.12)</f>
        <v>0.61</v>
      </c>
      <c r="DO53" cm="1">
        <f t="array" ref="DO53">_xlfn.IFS(Raw_Data!DP53="High",0.61,Raw_Data!DP53="Moderate",0.27,Raw_Data!DP53="Low",0.12)</f>
        <v>0.61</v>
      </c>
      <c r="DP53" cm="1">
        <f t="array" ref="DP53">_xlfn.IFS(Raw_Data!DQ53="High",0.61,Raw_Data!DQ53="Moderate",0.27,Raw_Data!DQ53="Low",0.12)</f>
        <v>0.61</v>
      </c>
      <c r="DQ53" cm="1">
        <f t="array" ref="DQ53">_xlfn.IFS(Raw_Data!DR53="High",0.61,Raw_Data!DR53="Moderate",0.27,Raw_Data!DR53="Low",0.12)</f>
        <v>0.61</v>
      </c>
      <c r="DR53" cm="1">
        <f t="array" ref="DR53">_xlfn.IFS(Raw_Data!DS53="High",0.61,Raw_Data!DS53="Moderate",0.27,Raw_Data!DS53="Low",0.12)</f>
        <v>0.61</v>
      </c>
      <c r="DS53" cm="1">
        <f t="array" ref="DS53">_xlfn.IFS(Raw_Data!DT53="High",0.61,Raw_Data!DT53="Moderate",0.27,Raw_Data!DT53="Low",0.12)</f>
        <v>0.61</v>
      </c>
      <c r="DT53" cm="1">
        <f t="array" ref="DT53">_xlfn.IFS(Raw_Data!DU53="High",0.61,Raw_Data!DU53="Moderate",0.27,Raw_Data!DU53="Low",0.12)</f>
        <v>0.61</v>
      </c>
      <c r="DU53" cm="1">
        <f t="array" ref="DU53">_xlfn.IFS(Raw_Data!DV53="High",0.61,Raw_Data!DV53="Moderate",0.27,Raw_Data!DV53="Low",0.12)</f>
        <v>0.27</v>
      </c>
      <c r="DV53">
        <f t="shared" si="0"/>
        <v>0.50649999999999973</v>
      </c>
    </row>
    <row r="54" spans="1:126" x14ac:dyDescent="0.2">
      <c r="A54" t="s">
        <v>127</v>
      </c>
      <c r="B54" t="str">
        <f>Raw_Data!C54</f>
        <v>USA</v>
      </c>
      <c r="C54" t="str">
        <f>Raw_Data!D54</f>
        <v>Implementer</v>
      </c>
      <c r="D54" t="str">
        <f>Raw_Data!E54</f>
        <v>Significantly involved</v>
      </c>
      <c r="E54" t="str">
        <f>Raw_Data!F54</f>
        <v>Somewhat involved</v>
      </c>
      <c r="F54" cm="1">
        <f t="array" ref="F54">_xlfn.IFS(Raw_Data!G54="High",0.61,Raw_Data!G54="Moderate",0.27,Raw_Data!G54="Low",0.12)</f>
        <v>0.61</v>
      </c>
      <c r="G54" cm="1">
        <f t="array" ref="G54">_xlfn.IFS(Raw_Data!H54="High",0.61,Raw_Data!H54="Moderate",0.27,Raw_Data!H54="Low",0.12)</f>
        <v>0.61</v>
      </c>
      <c r="H54" cm="1">
        <f t="array" ref="H54">_xlfn.IFS(Raw_Data!I54="High",0.61,Raw_Data!I54="Moderate",0.27,Raw_Data!I54="Low",0.12)</f>
        <v>0.61</v>
      </c>
      <c r="I54" cm="1">
        <f t="array" ref="I54">_xlfn.IFS(Raw_Data!J54="High",0.61,Raw_Data!J54="Moderate",0.27,Raw_Data!J54="Low",0.12)</f>
        <v>0.61</v>
      </c>
      <c r="J54" cm="1">
        <f t="array" ref="J54">_xlfn.IFS(Raw_Data!K54="High",0.61,Raw_Data!K54="Moderate",0.27,Raw_Data!K54="Low",0.12)</f>
        <v>0.27</v>
      </c>
      <c r="K54" cm="1">
        <f t="array" ref="K54">_xlfn.IFS(Raw_Data!L54="High",0.61,Raw_Data!L54="Moderate",0.27,Raw_Data!L54="Low",0.12)</f>
        <v>0.27</v>
      </c>
      <c r="L54" cm="1">
        <f t="array" ref="L54">_xlfn.IFS(Raw_Data!M54="High",0.61,Raw_Data!M54="Moderate",0.27,Raw_Data!M54="Low",0.12)</f>
        <v>0.27</v>
      </c>
      <c r="M54" cm="1">
        <f t="array" ref="M54">_xlfn.IFS(Raw_Data!N54="High",0.61,Raw_Data!N54="Moderate",0.27,Raw_Data!N54="Low",0.12)</f>
        <v>0.27</v>
      </c>
      <c r="N54" cm="1">
        <f t="array" ref="N54">_xlfn.IFS(Raw_Data!O54="High",0.61,Raw_Data!O54="Moderate",0.27,Raw_Data!O54="Low",0.12)</f>
        <v>0.12</v>
      </c>
      <c r="O54" cm="1">
        <f t="array" ref="O54">_xlfn.IFS(Raw_Data!P54="High",0.61,Raw_Data!P54="Moderate",0.27,Raw_Data!P54="Low",0.12)</f>
        <v>0.27</v>
      </c>
      <c r="P54" cm="1">
        <f t="array" ref="P54">_xlfn.IFS(Raw_Data!Q54="High",0.61,Raw_Data!Q54="Moderate",0.27,Raw_Data!Q54="Low",0.12)</f>
        <v>0.61</v>
      </c>
      <c r="Q54" cm="1">
        <f t="array" ref="Q54">_xlfn.IFS(Raw_Data!R54="High",0.61,Raw_Data!R54="Moderate",0.27,Raw_Data!R54="Low",0.12)</f>
        <v>0.61</v>
      </c>
      <c r="R54" cm="1">
        <f t="array" ref="R54">_xlfn.IFS(Raw_Data!S54="High",0.61,Raw_Data!S54="Moderate",0.27,Raw_Data!S54="Low",0.12)</f>
        <v>0.61</v>
      </c>
      <c r="S54" cm="1">
        <f t="array" ref="S54">_xlfn.IFS(Raw_Data!T54="High",0.61,Raw_Data!T54="Moderate",0.27,Raw_Data!T54="Low",0.12)</f>
        <v>0.61</v>
      </c>
      <c r="T54" cm="1">
        <f t="array" ref="T54">_xlfn.IFS(Raw_Data!U54="High",0.61,Raw_Data!U54="Moderate",0.27,Raw_Data!U54="Low",0.12)</f>
        <v>0.61</v>
      </c>
      <c r="U54" cm="1">
        <f t="array" ref="U54">_xlfn.IFS(Raw_Data!V54="High",0.61,Raw_Data!V54="Moderate",0.27,Raw_Data!V54="Low",0.12)</f>
        <v>0.61</v>
      </c>
      <c r="V54" cm="1">
        <f t="array" ref="V54">_xlfn.IFS(Raw_Data!W54="High",0.61,Raw_Data!W54="Moderate",0.27,Raw_Data!W54="Low",0.12)</f>
        <v>0.61</v>
      </c>
      <c r="W54" cm="1">
        <f t="array" ref="W54">_xlfn.IFS(Raw_Data!X54="High",0.61,Raw_Data!X54="Moderate",0.27,Raw_Data!X54="Low",0.12)</f>
        <v>0.61</v>
      </c>
      <c r="X54" cm="1">
        <f t="array" ref="X54">_xlfn.IFS(Raw_Data!Y54="High",0.61,Raw_Data!Y54="Moderate",0.27,Raw_Data!Y54="Low",0.12)</f>
        <v>0.61</v>
      </c>
      <c r="Y54" cm="1">
        <f t="array" ref="Y54">_xlfn.IFS(Raw_Data!Z54="High",0.61,Raw_Data!Z54="Moderate",0.27,Raw_Data!Z54="Low",0.12)</f>
        <v>0.61</v>
      </c>
      <c r="Z54" cm="1">
        <f t="array" ref="Z54">_xlfn.IFS(Raw_Data!AA54="High",0.61,Raw_Data!AA54="Moderate",0.27,Raw_Data!AA54="Low",0.12)</f>
        <v>0.61</v>
      </c>
      <c r="AA54" cm="1">
        <f t="array" ref="AA54">_xlfn.IFS(Raw_Data!AB54="High",0.61,Raw_Data!AB54="Moderate",0.27,Raw_Data!AB54="Low",0.12)</f>
        <v>0.61</v>
      </c>
      <c r="AB54" cm="1">
        <f t="array" ref="AB54">_xlfn.IFS(Raw_Data!AC54="High",0.61,Raw_Data!AC54="Moderate",0.27,Raw_Data!AC54="Low",0.12)</f>
        <v>0.61</v>
      </c>
      <c r="AC54" cm="1">
        <f t="array" ref="AC54">_xlfn.IFS(Raw_Data!AD54="High",0.61,Raw_Data!AD54="Moderate",0.27,Raw_Data!AD54="Low",0.12)</f>
        <v>0.61</v>
      </c>
      <c r="AD54" cm="1">
        <f t="array" ref="AD54">_xlfn.IFS(Raw_Data!AE54="High",0.61,Raw_Data!AE54="Moderate",0.27,Raw_Data!AE54="Low",0.12)</f>
        <v>0.61</v>
      </c>
      <c r="AE54" cm="1">
        <f t="array" ref="AE54">_xlfn.IFS(Raw_Data!AF54="High",0.61,Raw_Data!AF54="Moderate",0.27,Raw_Data!AF54="Low",0.12)</f>
        <v>0.27</v>
      </c>
      <c r="AF54" cm="1">
        <f t="array" ref="AF54">_xlfn.IFS(Raw_Data!AG54="High",0.61,Raw_Data!AG54="Moderate",0.27,Raw_Data!AG54="Low",0.12)</f>
        <v>0.61</v>
      </c>
      <c r="AG54" cm="1">
        <f t="array" ref="AG54">_xlfn.IFS(Raw_Data!AH54="High",0.61,Raw_Data!AH54="Moderate",0.27,Raw_Data!AH54="Low",0.12)</f>
        <v>0.61</v>
      </c>
      <c r="AH54" cm="1">
        <f t="array" ref="AH54">_xlfn.IFS(Raw_Data!AI54="High",0.61,Raw_Data!AI54="Moderate",0.27,Raw_Data!AI54="Low",0.12)</f>
        <v>0.61</v>
      </c>
      <c r="AI54" cm="1">
        <f t="array" ref="AI54">_xlfn.IFS(Raw_Data!AJ54="High",0.61,Raw_Data!AJ54="Moderate",0.27,Raw_Data!AJ54="Low",0.12)</f>
        <v>0.61</v>
      </c>
      <c r="AJ54" cm="1">
        <f t="array" ref="AJ54">_xlfn.IFS(Raw_Data!AK54="High",0.61,Raw_Data!AK54="Moderate",0.27,Raw_Data!AK54="Low",0.12)</f>
        <v>0.61</v>
      </c>
      <c r="AK54" cm="1">
        <f t="array" ref="AK54">_xlfn.IFS(Raw_Data!AL54="High",0.61,Raw_Data!AL54="Moderate",0.27,Raw_Data!AL54="Low",0.12)</f>
        <v>0.61</v>
      </c>
      <c r="AL54" cm="1">
        <f t="array" ref="AL54">_xlfn.IFS(Raw_Data!AM54="High",0.61,Raw_Data!AM54="Moderate",0.27,Raw_Data!AM54="Low",0.12)</f>
        <v>0.61</v>
      </c>
      <c r="AM54" cm="1">
        <f t="array" ref="AM54">_xlfn.IFS(Raw_Data!AN54="High",0.61,Raw_Data!AN54="Moderate",0.27,Raw_Data!AN54="Low",0.12)</f>
        <v>0.61</v>
      </c>
      <c r="AN54" cm="1">
        <f t="array" ref="AN54">_xlfn.IFS(Raw_Data!AO54="High",0.61,Raw_Data!AO54="Moderate",0.27,Raw_Data!AO54="Low",0.12)</f>
        <v>0.27</v>
      </c>
      <c r="AO54" cm="1">
        <f t="array" ref="AO54">_xlfn.IFS(Raw_Data!AP54="High",0.61,Raw_Data!AP54="Moderate",0.27,Raw_Data!AP54="Low",0.12)</f>
        <v>0.27</v>
      </c>
      <c r="AP54" cm="1">
        <f t="array" ref="AP54">_xlfn.IFS(Raw_Data!AQ54="High",0.61,Raw_Data!AQ54="Moderate",0.27,Raw_Data!AQ54="Low",0.12)</f>
        <v>0.61</v>
      </c>
      <c r="AQ54" cm="1">
        <f t="array" ref="AQ54">_xlfn.IFS(Raw_Data!AR54="High",0.61,Raw_Data!AR54="Moderate",0.27,Raw_Data!AR54="Low",0.12)</f>
        <v>0.27</v>
      </c>
      <c r="AR54" cm="1">
        <f t="array" ref="AR54">_xlfn.IFS(Raw_Data!AS54="High",0.61,Raw_Data!AS54="Moderate",0.27,Raw_Data!AS54="Low",0.12)</f>
        <v>0.27</v>
      </c>
      <c r="AS54" cm="1">
        <f t="array" ref="AS54">_xlfn.IFS(Raw_Data!AT54="High",0.61,Raw_Data!AT54="Moderate",0.27,Raw_Data!AT54="Low",0.12)</f>
        <v>0.27</v>
      </c>
      <c r="AT54" cm="1">
        <f t="array" ref="AT54">_xlfn.IFS(Raw_Data!AU54="High",0.61,Raw_Data!AU54="Moderate",0.27,Raw_Data!AU54="Low",0.12)</f>
        <v>0.27</v>
      </c>
      <c r="AU54" cm="1">
        <f t="array" ref="AU54">_xlfn.IFS(Raw_Data!AV54="High",0.61,Raw_Data!AV54="Moderate",0.27,Raw_Data!AV54="Low",0.12)</f>
        <v>0.61</v>
      </c>
      <c r="AV54" cm="1">
        <f t="array" ref="AV54">_xlfn.IFS(Raw_Data!AW54="High",0.61,Raw_Data!AW54="Moderate",0.27,Raw_Data!AW54="Low",0.12)</f>
        <v>0.61</v>
      </c>
      <c r="AW54" cm="1">
        <f t="array" ref="AW54">_xlfn.IFS(Raw_Data!AX54="High",0.61,Raw_Data!AX54="Moderate",0.27,Raw_Data!AX54="Low",0.12)</f>
        <v>0.61</v>
      </c>
      <c r="AX54" cm="1">
        <f t="array" ref="AX54">_xlfn.IFS(Raw_Data!AY54="High",0.61,Raw_Data!AY54="Moderate",0.27,Raw_Data!AY54="Low",0.12)</f>
        <v>0.61</v>
      </c>
      <c r="AY54" cm="1">
        <f t="array" ref="AY54">_xlfn.IFS(Raw_Data!AZ54="High",0.61,Raw_Data!AZ54="Moderate",0.27,Raw_Data!AZ54="Low",0.12)</f>
        <v>0.61</v>
      </c>
      <c r="AZ54" cm="1">
        <f t="array" ref="AZ54">_xlfn.IFS(Raw_Data!BA54="High",0.61,Raw_Data!BA54="Moderate",0.27,Raw_Data!BA54="Low",0.12)</f>
        <v>0.61</v>
      </c>
      <c r="BA54" cm="1">
        <f t="array" ref="BA54">_xlfn.IFS(Raw_Data!BB54="High",0.61,Raw_Data!BB54="Moderate",0.27,Raw_Data!BB54="Low",0.12)</f>
        <v>0.61</v>
      </c>
      <c r="BB54" cm="1">
        <f t="array" ref="BB54">_xlfn.IFS(Raw_Data!BC54="High",0.61,Raw_Data!BC54="Moderate",0.27,Raw_Data!BC54="Low",0.12)</f>
        <v>0.61</v>
      </c>
      <c r="BC54" cm="1">
        <f t="array" ref="BC54">_xlfn.IFS(Raw_Data!BD54="High",0.61,Raw_Data!BD54="Moderate",0.27,Raw_Data!BD54="Low",0.12)</f>
        <v>0.27</v>
      </c>
      <c r="BD54" cm="1">
        <f t="array" ref="BD54">_xlfn.IFS(Raw_Data!BE54="High",0.61,Raw_Data!BE54="Moderate",0.27,Raw_Data!BE54="Low",0.12)</f>
        <v>0.27</v>
      </c>
      <c r="BE54" cm="1">
        <f t="array" ref="BE54">_xlfn.IFS(Raw_Data!BF54="High",0.61,Raw_Data!BF54="Moderate",0.27,Raw_Data!BF54="Low",0.12)</f>
        <v>0.27</v>
      </c>
      <c r="BF54" cm="1">
        <f t="array" ref="BF54">_xlfn.IFS(Raw_Data!BG54="High",0.61,Raw_Data!BG54="Moderate",0.27,Raw_Data!BG54="Low",0.12)</f>
        <v>0.12</v>
      </c>
      <c r="BG54" cm="1">
        <f t="array" ref="BG54">_xlfn.IFS(Raw_Data!BH54="High",0.61,Raw_Data!BH54="Moderate",0.27,Raw_Data!BH54="Low",0.12)</f>
        <v>0.27</v>
      </c>
      <c r="BH54" cm="1">
        <f t="array" ref="BH54">_xlfn.IFS(Raw_Data!BI54="High",0.61,Raw_Data!BI54="Moderate",0.27,Raw_Data!BI54="Low",0.12)</f>
        <v>0.27</v>
      </c>
      <c r="BI54" cm="1">
        <f t="array" ref="BI54">_xlfn.IFS(Raw_Data!BJ54="High",0.61,Raw_Data!BJ54="Moderate",0.27,Raw_Data!BJ54="Low",0.12)</f>
        <v>0.61</v>
      </c>
      <c r="BJ54" cm="1">
        <f t="array" ref="BJ54">_xlfn.IFS(Raw_Data!BK54="High",0.61,Raw_Data!BK54="Moderate",0.27,Raw_Data!BK54="Low",0.12)</f>
        <v>0.61</v>
      </c>
      <c r="BK54" cm="1">
        <f t="array" ref="BK54">_xlfn.IFS(Raw_Data!BL54="High",0.61,Raw_Data!BL54="Moderate",0.27,Raw_Data!BL54="Low",0.12)</f>
        <v>0.61</v>
      </c>
      <c r="BL54" cm="1">
        <f t="array" ref="BL54">_xlfn.IFS(Raw_Data!BM54="High",0.61,Raw_Data!BM54="Moderate",0.27,Raw_Data!BM54="Low",0.12)</f>
        <v>0.61</v>
      </c>
      <c r="BM54" cm="1">
        <f t="array" ref="BM54">_xlfn.IFS(Raw_Data!BN54="High",0.61,Raw_Data!BN54="Moderate",0.27,Raw_Data!BN54="Low",0.12)</f>
        <v>0.12</v>
      </c>
      <c r="BN54" cm="1">
        <f t="array" ref="BN54">_xlfn.IFS(Raw_Data!BO54="High",0.61,Raw_Data!BO54="Moderate",0.27,Raw_Data!BO54="Low",0.12)</f>
        <v>0.61</v>
      </c>
      <c r="BO54" cm="1">
        <f t="array" ref="BO54">_xlfn.IFS(Raw_Data!BP54="High",0.61,Raw_Data!BP54="Moderate",0.27,Raw_Data!BP54="Low",0.12)</f>
        <v>0.61</v>
      </c>
      <c r="BP54" cm="1">
        <f t="array" ref="BP54">_xlfn.IFS(Raw_Data!BQ54="High",0.61,Raw_Data!BQ54="Moderate",0.27,Raw_Data!BQ54="Low",0.12)</f>
        <v>0.61</v>
      </c>
      <c r="BQ54" cm="1">
        <f t="array" ref="BQ54">_xlfn.IFS(Raw_Data!BR54="High",0.61,Raw_Data!BR54="Moderate",0.27,Raw_Data!BR54="Low",0.12)</f>
        <v>0.27</v>
      </c>
      <c r="BR54" cm="1">
        <f t="array" ref="BR54">_xlfn.IFS(Raw_Data!BS54="High",0.61,Raw_Data!BS54="Moderate",0.27,Raw_Data!BS54="Low",0.12)</f>
        <v>0.27</v>
      </c>
      <c r="BS54" cm="1">
        <f t="array" ref="BS54">_xlfn.IFS(Raw_Data!BT54="High",0.61,Raw_Data!BT54="Moderate",0.27,Raw_Data!BT54="Low",0.12)</f>
        <v>0.61</v>
      </c>
      <c r="BT54" cm="1">
        <f t="array" ref="BT54">_xlfn.IFS(Raw_Data!BU54="High",0.61,Raw_Data!BU54="Moderate",0.27,Raw_Data!BU54="Low",0.12)</f>
        <v>0.61</v>
      </c>
      <c r="BU54" cm="1">
        <f t="array" ref="BU54">_xlfn.IFS(Raw_Data!BV54="High",0.61,Raw_Data!BV54="Moderate",0.27,Raw_Data!BV54="Low",0.12)</f>
        <v>0.61</v>
      </c>
      <c r="BV54" cm="1">
        <f t="array" ref="BV54">_xlfn.IFS(Raw_Data!BW54="High",0.61,Raw_Data!BW54="Moderate",0.27,Raw_Data!BW54="Low",0.12)</f>
        <v>0.27</v>
      </c>
      <c r="BW54" cm="1">
        <f t="array" ref="BW54">_xlfn.IFS(Raw_Data!BX54="High",0.61,Raw_Data!BX54="Moderate",0.27,Raw_Data!BX54="Low",0.12)</f>
        <v>0.27</v>
      </c>
      <c r="BX54" cm="1">
        <f t="array" ref="BX54">_xlfn.IFS(Raw_Data!BY54="High",0.61,Raw_Data!BY54="Moderate",0.27,Raw_Data!BY54="Low",0.12)</f>
        <v>0.61</v>
      </c>
      <c r="BY54" cm="1">
        <f t="array" ref="BY54">_xlfn.IFS(Raw_Data!BZ54="High",0.61,Raw_Data!BZ54="Moderate",0.27,Raw_Data!BZ54="Low",0.12)</f>
        <v>0.27</v>
      </c>
      <c r="BZ54" cm="1">
        <f t="array" ref="BZ54">_xlfn.IFS(Raw_Data!CA54="High",0.61,Raw_Data!CA54="Moderate",0.27,Raw_Data!CA54="Low",0.12)</f>
        <v>0.61</v>
      </c>
      <c r="CA54" cm="1">
        <f t="array" ref="CA54">_xlfn.IFS(Raw_Data!CB54="High",0.61,Raw_Data!CB54="Moderate",0.27,Raw_Data!CB54="Low",0.12)</f>
        <v>0.27</v>
      </c>
      <c r="CB54" cm="1">
        <f t="array" ref="CB54">_xlfn.IFS(Raw_Data!CC54="High",0.61,Raw_Data!CC54="Moderate",0.27,Raw_Data!CC54="Low",0.12)</f>
        <v>0.27</v>
      </c>
      <c r="CC54" cm="1">
        <f t="array" ref="CC54">_xlfn.IFS(Raw_Data!CD54="High",0.61,Raw_Data!CD54="Moderate",0.27,Raw_Data!CD54="Low",0.12)</f>
        <v>0.27</v>
      </c>
      <c r="CD54" cm="1">
        <f t="array" ref="CD54">_xlfn.IFS(Raw_Data!CE54="High",0.61,Raw_Data!CE54="Moderate",0.27,Raw_Data!CE54="Low",0.12)</f>
        <v>0.27</v>
      </c>
      <c r="CE54" cm="1">
        <f t="array" ref="CE54">_xlfn.IFS(Raw_Data!CF54="High",0.61,Raw_Data!CF54="Moderate",0.27,Raw_Data!CF54="Low",0.12)</f>
        <v>0.12</v>
      </c>
      <c r="CF54" cm="1">
        <f t="array" ref="CF54">_xlfn.IFS(Raw_Data!CG54="High",0.61,Raw_Data!CG54="Moderate",0.27,Raw_Data!CG54="Low",0.12)</f>
        <v>0.27</v>
      </c>
      <c r="CG54" cm="1">
        <f t="array" ref="CG54">_xlfn.IFS(Raw_Data!CH54="High",0.61,Raw_Data!CH54="Moderate",0.27,Raw_Data!CH54="Low",0.12)</f>
        <v>0.27</v>
      </c>
      <c r="CH54" cm="1">
        <f t="array" ref="CH54">_xlfn.IFS(Raw_Data!CI54="High",0.61,Raw_Data!CI54="Moderate",0.27,Raw_Data!CI54="Low",0.12)</f>
        <v>0.27</v>
      </c>
      <c r="CI54" cm="1">
        <f t="array" ref="CI54">_xlfn.IFS(Raw_Data!CJ54="High",0.61,Raw_Data!CJ54="Moderate",0.27,Raw_Data!CJ54="Low",0.12)</f>
        <v>0.61</v>
      </c>
      <c r="CJ54" cm="1">
        <f t="array" ref="CJ54">_xlfn.IFS(Raw_Data!CK54="High",0.61,Raw_Data!CK54="Moderate",0.27,Raw_Data!CK54="Low",0.12)</f>
        <v>0.27</v>
      </c>
      <c r="CK54" cm="1">
        <f t="array" ref="CK54">_xlfn.IFS(Raw_Data!CL54="High",0.61,Raw_Data!CL54="Moderate",0.27,Raw_Data!CL54="Low",0.12)</f>
        <v>0.27</v>
      </c>
      <c r="CL54" cm="1">
        <f t="array" ref="CL54">_xlfn.IFS(Raw_Data!CM54="High",0.61,Raw_Data!CM54="Moderate",0.27,Raw_Data!CM54="Low",0.12)</f>
        <v>0.27</v>
      </c>
      <c r="CM54" cm="1">
        <f t="array" ref="CM54">_xlfn.IFS(Raw_Data!CN54="High",0.61,Raw_Data!CN54="Moderate",0.27,Raw_Data!CN54="Low",0.12)</f>
        <v>0.61</v>
      </c>
      <c r="CN54" cm="1">
        <f t="array" ref="CN54">_xlfn.IFS(Raw_Data!CO54="High",0.61,Raw_Data!CO54="Moderate",0.27,Raw_Data!CO54="Low",0.12)</f>
        <v>0.61</v>
      </c>
      <c r="CO54" cm="1">
        <f t="array" ref="CO54">_xlfn.IFS(Raw_Data!CP54="High",0.61,Raw_Data!CP54="Moderate",0.27,Raw_Data!CP54="Low",0.12)</f>
        <v>0.27</v>
      </c>
      <c r="CP54" cm="1">
        <f t="array" ref="CP54">_xlfn.IFS(Raw_Data!CQ54="High",0.61,Raw_Data!CQ54="Moderate",0.27,Raw_Data!CQ54="Low",0.12)</f>
        <v>0.61</v>
      </c>
      <c r="CQ54" cm="1">
        <f t="array" ref="CQ54">_xlfn.IFS(Raw_Data!CR54="High",0.61,Raw_Data!CR54="Moderate",0.27,Raw_Data!CR54="Low",0.12)</f>
        <v>0.27</v>
      </c>
      <c r="CR54" cm="1">
        <f t="array" ref="CR54">_xlfn.IFS(Raw_Data!CS54="High",0.61,Raw_Data!CS54="Moderate",0.27,Raw_Data!CS54="Low",0.12)</f>
        <v>0.27</v>
      </c>
      <c r="CS54" cm="1">
        <f t="array" ref="CS54">_xlfn.IFS(Raw_Data!CT54="High",0.61,Raw_Data!CT54="Moderate",0.27,Raw_Data!CT54="Low",0.12)</f>
        <v>0.27</v>
      </c>
      <c r="CT54" cm="1">
        <f t="array" ref="CT54">_xlfn.IFS(Raw_Data!CU54="High",0.61,Raw_Data!CU54="Moderate",0.27,Raw_Data!CU54="Low",0.12)</f>
        <v>0.27</v>
      </c>
      <c r="CU54" cm="1">
        <f t="array" ref="CU54">_xlfn.IFS(Raw_Data!CV54="High",0.61,Raw_Data!CV54="Moderate",0.27,Raw_Data!CV54="Low",0.12)</f>
        <v>0.27</v>
      </c>
      <c r="CV54" cm="1">
        <f t="array" ref="CV54">_xlfn.IFS(Raw_Data!CW54="High",0.61,Raw_Data!CW54="Moderate",0.27,Raw_Data!CW54="Low",0.12)</f>
        <v>0.27</v>
      </c>
      <c r="CW54" cm="1">
        <f t="array" ref="CW54">_xlfn.IFS(Raw_Data!CX54="High",0.61,Raw_Data!CX54="Moderate",0.27,Raw_Data!CX54="Low",0.12)</f>
        <v>0.61</v>
      </c>
      <c r="CX54" cm="1">
        <f t="array" ref="CX54">_xlfn.IFS(Raw_Data!CY54="High",0.61,Raw_Data!CY54="Moderate",0.27,Raw_Data!CY54="Low",0.12)</f>
        <v>0.61</v>
      </c>
      <c r="CY54" cm="1">
        <f t="array" ref="CY54">_xlfn.IFS(Raw_Data!CZ54="High",0.61,Raw_Data!CZ54="Moderate",0.27,Raw_Data!CZ54="Low",0.12)</f>
        <v>0.61</v>
      </c>
      <c r="CZ54" cm="1">
        <f t="array" ref="CZ54">_xlfn.IFS(Raw_Data!DA54="High",0.61,Raw_Data!DA54="Moderate",0.27,Raw_Data!DA54="Low",0.12)</f>
        <v>0.61</v>
      </c>
      <c r="DA54" cm="1">
        <f t="array" ref="DA54">_xlfn.IFS(Raw_Data!DB54="High",0.61,Raw_Data!DB54="Moderate",0.27,Raw_Data!DB54="Low",0.12)</f>
        <v>0.61</v>
      </c>
      <c r="DB54" cm="1">
        <f t="array" ref="DB54">_xlfn.IFS(Raw_Data!DC54="High",0.61,Raw_Data!DC54="Moderate",0.27,Raw_Data!DC54="Low",0.12)</f>
        <v>0.61</v>
      </c>
      <c r="DC54" cm="1">
        <f t="array" ref="DC54">_xlfn.IFS(Raw_Data!DD54="High",0.61,Raw_Data!DD54="Moderate",0.27,Raw_Data!DD54="Low",0.12)</f>
        <v>0.27</v>
      </c>
      <c r="DD54" cm="1">
        <f t="array" ref="DD54">_xlfn.IFS(Raw_Data!DE54="High",0.61,Raw_Data!DE54="Moderate",0.27,Raw_Data!DE54="Low",0.12)</f>
        <v>0.27</v>
      </c>
      <c r="DE54" cm="1">
        <f t="array" ref="DE54">_xlfn.IFS(Raw_Data!DF54="High",0.61,Raw_Data!DF54="Moderate",0.27,Raw_Data!DF54="Low",0.12)</f>
        <v>0.27</v>
      </c>
      <c r="DF54" cm="1">
        <f t="array" ref="DF54">_xlfn.IFS(Raw_Data!DG54="High",0.61,Raw_Data!DG54="Moderate",0.27,Raw_Data!DG54="Low",0.12)</f>
        <v>0.27</v>
      </c>
      <c r="DG54" cm="1">
        <f t="array" ref="DG54">_xlfn.IFS(Raw_Data!DH54="High",0.61,Raw_Data!DH54="Moderate",0.27,Raw_Data!DH54="Low",0.12)</f>
        <v>0.61</v>
      </c>
      <c r="DH54" cm="1">
        <f t="array" ref="DH54">_xlfn.IFS(Raw_Data!DI54="High",0.61,Raw_Data!DI54="Moderate",0.27,Raw_Data!DI54="Low",0.12)</f>
        <v>0.27</v>
      </c>
      <c r="DI54" cm="1">
        <f t="array" ref="DI54">_xlfn.IFS(Raw_Data!DJ54="High",0.61,Raw_Data!DJ54="Moderate",0.27,Raw_Data!DJ54="Low",0.12)</f>
        <v>0.27</v>
      </c>
      <c r="DJ54" cm="1">
        <f t="array" ref="DJ54">_xlfn.IFS(Raw_Data!DK54="High",0.61,Raw_Data!DK54="Moderate",0.27,Raw_Data!DK54="Low",0.12)</f>
        <v>0.27</v>
      </c>
      <c r="DK54" cm="1">
        <f t="array" ref="DK54">_xlfn.IFS(Raw_Data!DL54="High",0.61,Raw_Data!DL54="Moderate",0.27,Raw_Data!DL54="Low",0.12)</f>
        <v>0.27</v>
      </c>
      <c r="DL54" cm="1">
        <f t="array" ref="DL54">_xlfn.IFS(Raw_Data!DM54="High",0.61,Raw_Data!DM54="Moderate",0.27,Raw_Data!DM54="Low",0.12)</f>
        <v>0.27</v>
      </c>
      <c r="DM54" cm="1">
        <f t="array" ref="DM54">_xlfn.IFS(Raw_Data!DN54="High",0.61,Raw_Data!DN54="Moderate",0.27,Raw_Data!DN54="Low",0.12)</f>
        <v>0.27</v>
      </c>
      <c r="DN54" cm="1">
        <f t="array" ref="DN54">_xlfn.IFS(Raw_Data!DO54="High",0.61,Raw_Data!DO54="Moderate",0.27,Raw_Data!DO54="Low",0.12)</f>
        <v>0.27</v>
      </c>
      <c r="DO54" cm="1">
        <f t="array" ref="DO54">_xlfn.IFS(Raw_Data!DP54="High",0.61,Raw_Data!DP54="Moderate",0.27,Raw_Data!DP54="Low",0.12)</f>
        <v>0.27</v>
      </c>
      <c r="DP54" cm="1">
        <f t="array" ref="DP54">_xlfn.IFS(Raw_Data!DQ54="High",0.61,Raw_Data!DQ54="Moderate",0.27,Raw_Data!DQ54="Low",0.12)</f>
        <v>0.27</v>
      </c>
      <c r="DQ54" cm="1">
        <f t="array" ref="DQ54">_xlfn.IFS(Raw_Data!DR54="High",0.61,Raw_Data!DR54="Moderate",0.27,Raw_Data!DR54="Low",0.12)</f>
        <v>0.27</v>
      </c>
      <c r="DR54" cm="1">
        <f t="array" ref="DR54">_xlfn.IFS(Raw_Data!DS54="High",0.61,Raw_Data!DS54="Moderate",0.27,Raw_Data!DS54="Low",0.12)</f>
        <v>0.27</v>
      </c>
      <c r="DS54" cm="1">
        <f t="array" ref="DS54">_xlfn.IFS(Raw_Data!DT54="High",0.61,Raw_Data!DT54="Moderate",0.27,Raw_Data!DT54="Low",0.12)</f>
        <v>0.27</v>
      </c>
      <c r="DT54" cm="1">
        <f t="array" ref="DT54">_xlfn.IFS(Raw_Data!DU54="High",0.61,Raw_Data!DU54="Moderate",0.27,Raw_Data!DU54="Low",0.12)</f>
        <v>0.27</v>
      </c>
      <c r="DU54" cm="1">
        <f t="array" ref="DU54">_xlfn.IFS(Raw_Data!DV54="High",0.61,Raw_Data!DV54="Moderate",0.27,Raw_Data!DV54="Low",0.12)</f>
        <v>0.27</v>
      </c>
      <c r="DV54">
        <f t="shared" si="0"/>
        <v>0.43216666666666742</v>
      </c>
    </row>
    <row r="55" spans="1:126" x14ac:dyDescent="0.2">
      <c r="A55" t="s">
        <v>127</v>
      </c>
      <c r="B55" t="str">
        <f>Raw_Data!C55</f>
        <v>US</v>
      </c>
      <c r="C55" t="str">
        <f>Raw_Data!D55</f>
        <v>Donor</v>
      </c>
      <c r="D55" t="str">
        <f>Raw_Data!E55</f>
        <v>Somewhat involved</v>
      </c>
      <c r="E55" t="str">
        <f>Raw_Data!F55</f>
        <v>Somewhat involved</v>
      </c>
      <c r="F55" cm="1">
        <f t="array" ref="F55">_xlfn.IFS(Raw_Data!G55="High",0.61,Raw_Data!G55="Moderate",0.27,Raw_Data!G55="Low",0.12)</f>
        <v>0.27</v>
      </c>
      <c r="G55" cm="1">
        <f t="array" ref="G55">_xlfn.IFS(Raw_Data!H55="High",0.61,Raw_Data!H55="Moderate",0.27,Raw_Data!H55="Low",0.12)</f>
        <v>0.27</v>
      </c>
      <c r="H55" cm="1">
        <f t="array" ref="H55">_xlfn.IFS(Raw_Data!I55="High",0.61,Raw_Data!I55="Moderate",0.27,Raw_Data!I55="Low",0.12)</f>
        <v>0.27</v>
      </c>
      <c r="I55" cm="1">
        <f t="array" ref="I55">_xlfn.IFS(Raw_Data!J55="High",0.61,Raw_Data!J55="Moderate",0.27,Raw_Data!J55="Low",0.12)</f>
        <v>0.27</v>
      </c>
      <c r="J55" cm="1">
        <f t="array" ref="J55">_xlfn.IFS(Raw_Data!K55="High",0.61,Raw_Data!K55="Moderate",0.27,Raw_Data!K55="Low",0.12)</f>
        <v>0.27</v>
      </c>
      <c r="K55" cm="1">
        <f t="array" ref="K55">_xlfn.IFS(Raw_Data!L55="High",0.61,Raw_Data!L55="Moderate",0.27,Raw_Data!L55="Low",0.12)</f>
        <v>0.27</v>
      </c>
      <c r="L55" cm="1">
        <f t="array" ref="L55">_xlfn.IFS(Raw_Data!M55="High",0.61,Raw_Data!M55="Moderate",0.27,Raw_Data!M55="Low",0.12)</f>
        <v>0.27</v>
      </c>
      <c r="M55" cm="1">
        <f t="array" ref="M55">_xlfn.IFS(Raw_Data!N55="High",0.61,Raw_Data!N55="Moderate",0.27,Raw_Data!N55="Low",0.12)</f>
        <v>0.12</v>
      </c>
      <c r="N55" cm="1">
        <f t="array" ref="N55">_xlfn.IFS(Raw_Data!O55="High",0.61,Raw_Data!O55="Moderate",0.27,Raw_Data!O55="Low",0.12)</f>
        <v>0.12</v>
      </c>
      <c r="O55" cm="1">
        <f t="array" ref="O55">_xlfn.IFS(Raw_Data!P55="High",0.61,Raw_Data!P55="Moderate",0.27,Raw_Data!P55="Low",0.12)</f>
        <v>0.12</v>
      </c>
      <c r="P55" cm="1">
        <f t="array" ref="P55">_xlfn.IFS(Raw_Data!Q55="High",0.61,Raw_Data!Q55="Moderate",0.27,Raw_Data!Q55="Low",0.12)</f>
        <v>0.61</v>
      </c>
      <c r="Q55" cm="1">
        <f t="array" ref="Q55">_xlfn.IFS(Raw_Data!R55="High",0.61,Raw_Data!R55="Moderate",0.27,Raw_Data!R55="Low",0.12)</f>
        <v>0.61</v>
      </c>
      <c r="R55" cm="1">
        <f t="array" ref="R55">_xlfn.IFS(Raw_Data!S55="High",0.61,Raw_Data!S55="Moderate",0.27,Raw_Data!S55="Low",0.12)</f>
        <v>0.61</v>
      </c>
      <c r="S55" cm="1">
        <f t="array" ref="S55">_xlfn.IFS(Raw_Data!T55="High",0.61,Raw_Data!T55="Moderate",0.27,Raw_Data!T55="Low",0.12)</f>
        <v>0.61</v>
      </c>
      <c r="T55" cm="1">
        <f t="array" ref="T55">_xlfn.IFS(Raw_Data!U55="High",0.61,Raw_Data!U55="Moderate",0.27,Raw_Data!U55="Low",0.12)</f>
        <v>0.61</v>
      </c>
      <c r="U55" cm="1">
        <f t="array" ref="U55">_xlfn.IFS(Raw_Data!V55="High",0.61,Raw_Data!V55="Moderate",0.27,Raw_Data!V55="Low",0.12)</f>
        <v>0.61</v>
      </c>
      <c r="V55" cm="1">
        <f t="array" ref="V55">_xlfn.IFS(Raw_Data!W55="High",0.61,Raw_Data!W55="Moderate",0.27,Raw_Data!W55="Low",0.12)</f>
        <v>0.61</v>
      </c>
      <c r="W55" cm="1">
        <f t="array" ref="W55">_xlfn.IFS(Raw_Data!X55="High",0.61,Raw_Data!X55="Moderate",0.27,Raw_Data!X55="Low",0.12)</f>
        <v>0.61</v>
      </c>
      <c r="X55" cm="1">
        <f t="array" ref="X55">_xlfn.IFS(Raw_Data!Y55="High",0.61,Raw_Data!Y55="Moderate",0.27,Raw_Data!Y55="Low",0.12)</f>
        <v>0.61</v>
      </c>
      <c r="Y55" cm="1">
        <f t="array" ref="Y55">_xlfn.IFS(Raw_Data!Z55="High",0.61,Raw_Data!Z55="Moderate",0.27,Raw_Data!Z55="Low",0.12)</f>
        <v>0.61</v>
      </c>
      <c r="Z55" cm="1">
        <f t="array" ref="Z55">_xlfn.IFS(Raw_Data!AA55="High",0.61,Raw_Data!AA55="Moderate",0.27,Raw_Data!AA55="Low",0.12)</f>
        <v>0.61</v>
      </c>
      <c r="AA55" cm="1">
        <f t="array" ref="AA55">_xlfn.IFS(Raw_Data!AB55="High",0.61,Raw_Data!AB55="Moderate",0.27,Raw_Data!AB55="Low",0.12)</f>
        <v>0.61</v>
      </c>
      <c r="AB55" cm="1">
        <f t="array" ref="AB55">_xlfn.IFS(Raw_Data!AC55="High",0.61,Raw_Data!AC55="Moderate",0.27,Raw_Data!AC55="Low",0.12)</f>
        <v>0.61</v>
      </c>
      <c r="AC55" cm="1">
        <f t="array" ref="AC55">_xlfn.IFS(Raw_Data!AD55="High",0.61,Raw_Data!AD55="Moderate",0.27,Raw_Data!AD55="Low",0.12)</f>
        <v>0.61</v>
      </c>
      <c r="AD55" cm="1">
        <f t="array" ref="AD55">_xlfn.IFS(Raw_Data!AE55="High",0.61,Raw_Data!AE55="Moderate",0.27,Raw_Data!AE55="Low",0.12)</f>
        <v>0.61</v>
      </c>
      <c r="AE55" cm="1">
        <f t="array" ref="AE55">_xlfn.IFS(Raw_Data!AF55="High",0.61,Raw_Data!AF55="Moderate",0.27,Raw_Data!AF55="Low",0.12)</f>
        <v>0.27</v>
      </c>
      <c r="AF55" cm="1">
        <f t="array" ref="AF55">_xlfn.IFS(Raw_Data!AG55="High",0.61,Raw_Data!AG55="Moderate",0.27,Raw_Data!AG55="Low",0.12)</f>
        <v>0.61</v>
      </c>
      <c r="AG55" cm="1">
        <f t="array" ref="AG55">_xlfn.IFS(Raw_Data!AH55="High",0.61,Raw_Data!AH55="Moderate",0.27,Raw_Data!AH55="Low",0.12)</f>
        <v>0.27</v>
      </c>
      <c r="AH55" cm="1">
        <f t="array" ref="AH55">_xlfn.IFS(Raw_Data!AI55="High",0.61,Raw_Data!AI55="Moderate",0.27,Raw_Data!AI55="Low",0.12)</f>
        <v>0.12</v>
      </c>
      <c r="AI55" cm="1">
        <f t="array" ref="AI55">_xlfn.IFS(Raw_Data!AJ55="High",0.61,Raw_Data!AJ55="Moderate",0.27,Raw_Data!AJ55="Low",0.12)</f>
        <v>0.27</v>
      </c>
      <c r="AJ55" cm="1">
        <f t="array" ref="AJ55">_xlfn.IFS(Raw_Data!AK55="High",0.61,Raw_Data!AK55="Moderate",0.27,Raw_Data!AK55="Low",0.12)</f>
        <v>0.61</v>
      </c>
      <c r="AK55" cm="1">
        <f t="array" ref="AK55">_xlfn.IFS(Raw_Data!AL55="High",0.61,Raw_Data!AL55="Moderate",0.27,Raw_Data!AL55="Low",0.12)</f>
        <v>0.61</v>
      </c>
      <c r="AL55" cm="1">
        <f t="array" ref="AL55">_xlfn.IFS(Raw_Data!AM55="High",0.61,Raw_Data!AM55="Moderate",0.27,Raw_Data!AM55="Low",0.12)</f>
        <v>0.61</v>
      </c>
      <c r="AM55" cm="1">
        <f t="array" ref="AM55">_xlfn.IFS(Raw_Data!AN55="High",0.61,Raw_Data!AN55="Moderate",0.27,Raw_Data!AN55="Low",0.12)</f>
        <v>0.61</v>
      </c>
      <c r="AN55" cm="1">
        <f t="array" ref="AN55">_xlfn.IFS(Raw_Data!AO55="High",0.61,Raw_Data!AO55="Moderate",0.27,Raw_Data!AO55="Low",0.12)</f>
        <v>0.61</v>
      </c>
      <c r="AO55" cm="1">
        <f t="array" ref="AO55">_xlfn.IFS(Raw_Data!AP55="High",0.61,Raw_Data!AP55="Moderate",0.27,Raw_Data!AP55="Low",0.12)</f>
        <v>0.61</v>
      </c>
      <c r="AP55" cm="1">
        <f t="array" ref="AP55">_xlfn.IFS(Raw_Data!AQ55="High",0.61,Raw_Data!AQ55="Moderate",0.27,Raw_Data!AQ55="Low",0.12)</f>
        <v>0.61</v>
      </c>
      <c r="AQ55" cm="1">
        <f t="array" ref="AQ55">_xlfn.IFS(Raw_Data!AR55="High",0.61,Raw_Data!AR55="Moderate",0.27,Raw_Data!AR55="Low",0.12)</f>
        <v>0.61</v>
      </c>
      <c r="AR55" cm="1">
        <f t="array" ref="AR55">_xlfn.IFS(Raw_Data!AS55="High",0.61,Raw_Data!AS55="Moderate",0.27,Raw_Data!AS55="Low",0.12)</f>
        <v>0.61</v>
      </c>
      <c r="AS55" cm="1">
        <f t="array" ref="AS55">_xlfn.IFS(Raw_Data!AT55="High",0.61,Raw_Data!AT55="Moderate",0.27,Raw_Data!AT55="Low",0.12)</f>
        <v>0.61</v>
      </c>
      <c r="AT55" cm="1">
        <f t="array" ref="AT55">_xlfn.IFS(Raw_Data!AU55="High",0.61,Raw_Data!AU55="Moderate",0.27,Raw_Data!AU55="Low",0.12)</f>
        <v>0.61</v>
      </c>
      <c r="AU55" cm="1">
        <f t="array" ref="AU55">_xlfn.IFS(Raw_Data!AV55="High",0.61,Raw_Data!AV55="Moderate",0.27,Raw_Data!AV55="Low",0.12)</f>
        <v>0.61</v>
      </c>
      <c r="AV55" cm="1">
        <f t="array" ref="AV55">_xlfn.IFS(Raw_Data!AW55="High",0.61,Raw_Data!AW55="Moderate",0.27,Raw_Data!AW55="Low",0.12)</f>
        <v>0.61</v>
      </c>
      <c r="AW55" cm="1">
        <f t="array" ref="AW55">_xlfn.IFS(Raw_Data!AX55="High",0.61,Raw_Data!AX55="Moderate",0.27,Raw_Data!AX55="Low",0.12)</f>
        <v>0.61</v>
      </c>
      <c r="AX55" cm="1">
        <f t="array" ref="AX55">_xlfn.IFS(Raw_Data!AY55="High",0.61,Raw_Data!AY55="Moderate",0.27,Raw_Data!AY55="Low",0.12)</f>
        <v>0.61</v>
      </c>
      <c r="AY55" cm="1">
        <f t="array" ref="AY55">_xlfn.IFS(Raw_Data!AZ55="High",0.61,Raw_Data!AZ55="Moderate",0.27,Raw_Data!AZ55="Low",0.12)</f>
        <v>0.27</v>
      </c>
      <c r="AZ55" cm="1">
        <f t="array" ref="AZ55">_xlfn.IFS(Raw_Data!BA55="High",0.61,Raw_Data!BA55="Moderate",0.27,Raw_Data!BA55="Low",0.12)</f>
        <v>0.27</v>
      </c>
      <c r="BA55" cm="1">
        <f t="array" ref="BA55">_xlfn.IFS(Raw_Data!BB55="High",0.61,Raw_Data!BB55="Moderate",0.27,Raw_Data!BB55="Low",0.12)</f>
        <v>0.27</v>
      </c>
      <c r="BB55" cm="1">
        <f t="array" ref="BB55">_xlfn.IFS(Raw_Data!BC55="High",0.61,Raw_Data!BC55="Moderate",0.27,Raw_Data!BC55="Low",0.12)</f>
        <v>0.27</v>
      </c>
      <c r="BC55" cm="1">
        <f t="array" ref="BC55">_xlfn.IFS(Raw_Data!BD55="High",0.61,Raw_Data!BD55="Moderate",0.27,Raw_Data!BD55="Low",0.12)</f>
        <v>0.27</v>
      </c>
      <c r="BD55" cm="1">
        <f t="array" ref="BD55">_xlfn.IFS(Raw_Data!BE55="High",0.61,Raw_Data!BE55="Moderate",0.27,Raw_Data!BE55="Low",0.12)</f>
        <v>0.12</v>
      </c>
      <c r="BE55" cm="1">
        <f t="array" ref="BE55">_xlfn.IFS(Raw_Data!BF55="High",0.61,Raw_Data!BF55="Moderate",0.27,Raw_Data!BF55="Low",0.12)</f>
        <v>0.27</v>
      </c>
      <c r="BF55" cm="1">
        <f t="array" ref="BF55">_xlfn.IFS(Raw_Data!BG55="High",0.61,Raw_Data!BG55="Moderate",0.27,Raw_Data!BG55="Low",0.12)</f>
        <v>0.27</v>
      </c>
      <c r="BG55" cm="1">
        <f t="array" ref="BG55">_xlfn.IFS(Raw_Data!BH55="High",0.61,Raw_Data!BH55="Moderate",0.27,Raw_Data!BH55="Low",0.12)</f>
        <v>0.61</v>
      </c>
      <c r="BH55" cm="1">
        <f t="array" ref="BH55">_xlfn.IFS(Raw_Data!BI55="High",0.61,Raw_Data!BI55="Moderate",0.27,Raw_Data!BI55="Low",0.12)</f>
        <v>0.27</v>
      </c>
      <c r="BI55" cm="1">
        <f t="array" ref="BI55">_xlfn.IFS(Raw_Data!BJ55="High",0.61,Raw_Data!BJ55="Moderate",0.27,Raw_Data!BJ55="Low",0.12)</f>
        <v>0.61</v>
      </c>
      <c r="BJ55" cm="1">
        <f t="array" ref="BJ55">_xlfn.IFS(Raw_Data!BK55="High",0.61,Raw_Data!BK55="Moderate",0.27,Raw_Data!BK55="Low",0.12)</f>
        <v>0.61</v>
      </c>
      <c r="BK55" cm="1">
        <f t="array" ref="BK55">_xlfn.IFS(Raw_Data!BL55="High",0.61,Raw_Data!BL55="Moderate",0.27,Raw_Data!BL55="Low",0.12)</f>
        <v>0.61</v>
      </c>
      <c r="BL55" cm="1">
        <f t="array" ref="BL55">_xlfn.IFS(Raw_Data!BM55="High",0.61,Raw_Data!BM55="Moderate",0.27,Raw_Data!BM55="Low",0.12)</f>
        <v>0.61</v>
      </c>
      <c r="BM55" cm="1">
        <f t="array" ref="BM55">_xlfn.IFS(Raw_Data!BN55="High",0.61,Raw_Data!BN55="Moderate",0.27,Raw_Data!BN55="Low",0.12)</f>
        <v>0.61</v>
      </c>
      <c r="BN55" cm="1">
        <f t="array" ref="BN55">_xlfn.IFS(Raw_Data!BO55="High",0.61,Raw_Data!BO55="Moderate",0.27,Raw_Data!BO55="Low",0.12)</f>
        <v>0.61</v>
      </c>
      <c r="BO55" cm="1">
        <f t="array" ref="BO55">_xlfn.IFS(Raw_Data!BP55="High",0.61,Raw_Data!BP55="Moderate",0.27,Raw_Data!BP55="Low",0.12)</f>
        <v>0.61</v>
      </c>
      <c r="BP55" cm="1">
        <f t="array" ref="BP55">_xlfn.IFS(Raw_Data!BQ55="High",0.61,Raw_Data!BQ55="Moderate",0.27,Raw_Data!BQ55="Low",0.12)</f>
        <v>0.27</v>
      </c>
      <c r="BQ55" cm="1">
        <f t="array" ref="BQ55">_xlfn.IFS(Raw_Data!BR55="High",0.61,Raw_Data!BR55="Moderate",0.27,Raw_Data!BR55="Low",0.12)</f>
        <v>0.61</v>
      </c>
      <c r="BR55" cm="1">
        <f t="array" ref="BR55">_xlfn.IFS(Raw_Data!BS55="High",0.61,Raw_Data!BS55="Moderate",0.27,Raw_Data!BS55="Low",0.12)</f>
        <v>0.27</v>
      </c>
      <c r="BS55" cm="1">
        <f t="array" ref="BS55">_xlfn.IFS(Raw_Data!BT55="High",0.61,Raw_Data!BT55="Moderate",0.27,Raw_Data!BT55="Low",0.12)</f>
        <v>0.61</v>
      </c>
      <c r="BT55" cm="1">
        <f t="array" ref="BT55">_xlfn.IFS(Raw_Data!BU55="High",0.61,Raw_Data!BU55="Moderate",0.27,Raw_Data!BU55="Low",0.12)</f>
        <v>0.61</v>
      </c>
      <c r="BU55" cm="1">
        <f t="array" ref="BU55">_xlfn.IFS(Raw_Data!BV55="High",0.61,Raw_Data!BV55="Moderate",0.27,Raw_Data!BV55="Low",0.12)</f>
        <v>0.27</v>
      </c>
      <c r="BV55" cm="1">
        <f t="array" ref="BV55">_xlfn.IFS(Raw_Data!BW55="High",0.61,Raw_Data!BW55="Moderate",0.27,Raw_Data!BW55="Low",0.12)</f>
        <v>0.27</v>
      </c>
      <c r="BW55" cm="1">
        <f t="array" ref="BW55">_xlfn.IFS(Raw_Data!BX55="High",0.61,Raw_Data!BX55="Moderate",0.27,Raw_Data!BX55="Low",0.12)</f>
        <v>0.27</v>
      </c>
      <c r="BX55" cm="1">
        <f t="array" ref="BX55">_xlfn.IFS(Raw_Data!BY55="High",0.61,Raw_Data!BY55="Moderate",0.27,Raw_Data!BY55="Low",0.12)</f>
        <v>0.61</v>
      </c>
      <c r="BY55" cm="1">
        <f t="array" ref="BY55">_xlfn.IFS(Raw_Data!BZ55="High",0.61,Raw_Data!BZ55="Moderate",0.27,Raw_Data!BZ55="Low",0.12)</f>
        <v>0.27</v>
      </c>
      <c r="BZ55" cm="1">
        <f t="array" ref="BZ55">_xlfn.IFS(Raw_Data!CA55="High",0.61,Raw_Data!CA55="Moderate",0.27,Raw_Data!CA55="Low",0.12)</f>
        <v>0.27</v>
      </c>
      <c r="CA55" cm="1">
        <f t="array" ref="CA55">_xlfn.IFS(Raw_Data!CB55="High",0.61,Raw_Data!CB55="Moderate",0.27,Raw_Data!CB55="Low",0.12)</f>
        <v>0.12</v>
      </c>
      <c r="CB55" cm="1">
        <f t="array" ref="CB55">_xlfn.IFS(Raw_Data!CC55="High",0.61,Raw_Data!CC55="Moderate",0.27,Raw_Data!CC55="Low",0.12)</f>
        <v>0.27</v>
      </c>
      <c r="CC55" cm="1">
        <f t="array" ref="CC55">_xlfn.IFS(Raw_Data!CD55="High",0.61,Raw_Data!CD55="Moderate",0.27,Raw_Data!CD55="Low",0.12)</f>
        <v>0.27</v>
      </c>
      <c r="CD55" cm="1">
        <f t="array" ref="CD55">_xlfn.IFS(Raw_Data!CE55="High",0.61,Raw_Data!CE55="Moderate",0.27,Raw_Data!CE55="Low",0.12)</f>
        <v>0.27</v>
      </c>
      <c r="CE55" cm="1">
        <f t="array" ref="CE55">_xlfn.IFS(Raw_Data!CF55="High",0.61,Raw_Data!CF55="Moderate",0.27,Raw_Data!CF55="Low",0.12)</f>
        <v>0.12</v>
      </c>
      <c r="CF55" cm="1">
        <f t="array" ref="CF55">_xlfn.IFS(Raw_Data!CG55="High",0.61,Raw_Data!CG55="Moderate",0.27,Raw_Data!CG55="Low",0.12)</f>
        <v>0.12</v>
      </c>
      <c r="CG55" cm="1">
        <f t="array" ref="CG55">_xlfn.IFS(Raw_Data!CH55="High",0.61,Raw_Data!CH55="Moderate",0.27,Raw_Data!CH55="Low",0.12)</f>
        <v>0.27</v>
      </c>
      <c r="CH55" cm="1">
        <f t="array" ref="CH55">_xlfn.IFS(Raw_Data!CI55="High",0.61,Raw_Data!CI55="Moderate",0.27,Raw_Data!CI55="Low",0.12)</f>
        <v>0.27</v>
      </c>
      <c r="CI55" cm="1">
        <f t="array" ref="CI55">_xlfn.IFS(Raw_Data!CJ55="High",0.61,Raw_Data!CJ55="Moderate",0.27,Raw_Data!CJ55="Low",0.12)</f>
        <v>0.27</v>
      </c>
      <c r="CJ55" cm="1">
        <f t="array" ref="CJ55">_xlfn.IFS(Raw_Data!CK55="High",0.61,Raw_Data!CK55="Moderate",0.27,Raw_Data!CK55="Low",0.12)</f>
        <v>0.12</v>
      </c>
      <c r="CK55" cm="1">
        <f t="array" ref="CK55">_xlfn.IFS(Raw_Data!CL55="High",0.61,Raw_Data!CL55="Moderate",0.27,Raw_Data!CL55="Low",0.12)</f>
        <v>0.27</v>
      </c>
      <c r="CL55" cm="1">
        <f t="array" ref="CL55">_xlfn.IFS(Raw_Data!CM55="High",0.61,Raw_Data!CM55="Moderate",0.27,Raw_Data!CM55="Low",0.12)</f>
        <v>0.27</v>
      </c>
      <c r="CM55" cm="1">
        <f t="array" ref="CM55">_xlfn.IFS(Raw_Data!CN55="High",0.61,Raw_Data!CN55="Moderate",0.27,Raw_Data!CN55="Low",0.12)</f>
        <v>0.61</v>
      </c>
      <c r="CN55" cm="1">
        <f t="array" ref="CN55">_xlfn.IFS(Raw_Data!CO55="High",0.61,Raw_Data!CO55="Moderate",0.27,Raw_Data!CO55="Low",0.12)</f>
        <v>0.61</v>
      </c>
      <c r="CO55" cm="1">
        <f t="array" ref="CO55">_xlfn.IFS(Raw_Data!CP55="High",0.61,Raw_Data!CP55="Moderate",0.27,Raw_Data!CP55="Low",0.12)</f>
        <v>0.61</v>
      </c>
      <c r="CP55" cm="1">
        <f t="array" ref="CP55">_xlfn.IFS(Raw_Data!CQ55="High",0.61,Raw_Data!CQ55="Moderate",0.27,Raw_Data!CQ55="Low",0.12)</f>
        <v>0.61</v>
      </c>
      <c r="CQ55" cm="1">
        <f t="array" ref="CQ55">_xlfn.IFS(Raw_Data!CR55="High",0.61,Raw_Data!CR55="Moderate",0.27,Raw_Data!CR55="Low",0.12)</f>
        <v>0.61</v>
      </c>
      <c r="CR55" cm="1">
        <f t="array" ref="CR55">_xlfn.IFS(Raw_Data!CS55="High",0.61,Raw_Data!CS55="Moderate",0.27,Raw_Data!CS55="Low",0.12)</f>
        <v>0.61</v>
      </c>
      <c r="CS55" cm="1">
        <f t="array" ref="CS55">_xlfn.IFS(Raw_Data!CT55="High",0.61,Raw_Data!CT55="Moderate",0.27,Raw_Data!CT55="Low",0.12)</f>
        <v>0.61</v>
      </c>
      <c r="CT55" cm="1">
        <f t="array" ref="CT55">_xlfn.IFS(Raw_Data!CU55="High",0.61,Raw_Data!CU55="Moderate",0.27,Raw_Data!CU55="Low",0.12)</f>
        <v>0.61</v>
      </c>
      <c r="CU55" cm="1">
        <f t="array" ref="CU55">_xlfn.IFS(Raw_Data!CV55="High",0.61,Raw_Data!CV55="Moderate",0.27,Raw_Data!CV55="Low",0.12)</f>
        <v>0.61</v>
      </c>
      <c r="CV55" cm="1">
        <f t="array" ref="CV55">_xlfn.IFS(Raw_Data!CW55="High",0.61,Raw_Data!CW55="Moderate",0.27,Raw_Data!CW55="Low",0.12)</f>
        <v>0.61</v>
      </c>
      <c r="CW55" cm="1">
        <f t="array" ref="CW55">_xlfn.IFS(Raw_Data!CX55="High",0.61,Raw_Data!CX55="Moderate",0.27,Raw_Data!CX55="Low",0.12)</f>
        <v>0.61</v>
      </c>
      <c r="CX55" cm="1">
        <f t="array" ref="CX55">_xlfn.IFS(Raw_Data!CY55="High",0.61,Raw_Data!CY55="Moderate",0.27,Raw_Data!CY55="Low",0.12)</f>
        <v>0.61</v>
      </c>
      <c r="CY55" cm="1">
        <f t="array" ref="CY55">_xlfn.IFS(Raw_Data!CZ55="High",0.61,Raw_Data!CZ55="Moderate",0.27,Raw_Data!CZ55="Low",0.12)</f>
        <v>0.61</v>
      </c>
      <c r="CZ55" cm="1">
        <f t="array" ref="CZ55">_xlfn.IFS(Raw_Data!DA55="High",0.61,Raw_Data!DA55="Moderate",0.27,Raw_Data!DA55="Low",0.12)</f>
        <v>0.61</v>
      </c>
      <c r="DA55" cm="1">
        <f t="array" ref="DA55">_xlfn.IFS(Raw_Data!DB55="High",0.61,Raw_Data!DB55="Moderate",0.27,Raw_Data!DB55="Low",0.12)</f>
        <v>0.61</v>
      </c>
      <c r="DB55" cm="1">
        <f t="array" ref="DB55">_xlfn.IFS(Raw_Data!DC55="High",0.61,Raw_Data!DC55="Moderate",0.27,Raw_Data!DC55="Low",0.12)</f>
        <v>0.27</v>
      </c>
      <c r="DC55" cm="1">
        <f t="array" ref="DC55">_xlfn.IFS(Raw_Data!DD55="High",0.61,Raw_Data!DD55="Moderate",0.27,Raw_Data!DD55="Low",0.12)</f>
        <v>0.61</v>
      </c>
      <c r="DD55" cm="1">
        <f t="array" ref="DD55">_xlfn.IFS(Raw_Data!DE55="High",0.61,Raw_Data!DE55="Moderate",0.27,Raw_Data!DE55="Low",0.12)</f>
        <v>0.61</v>
      </c>
      <c r="DE55" cm="1">
        <f t="array" ref="DE55">_xlfn.IFS(Raw_Data!DF55="High",0.61,Raw_Data!DF55="Moderate",0.27,Raw_Data!DF55="Low",0.12)</f>
        <v>0.27</v>
      </c>
      <c r="DF55" cm="1">
        <f t="array" ref="DF55">_xlfn.IFS(Raw_Data!DG55="High",0.61,Raw_Data!DG55="Moderate",0.27,Raw_Data!DG55="Low",0.12)</f>
        <v>0.27</v>
      </c>
      <c r="DG55" cm="1">
        <f t="array" ref="DG55">_xlfn.IFS(Raw_Data!DH55="High",0.61,Raw_Data!DH55="Moderate",0.27,Raw_Data!DH55="Low",0.12)</f>
        <v>0.27</v>
      </c>
      <c r="DH55" cm="1">
        <f t="array" ref="DH55">_xlfn.IFS(Raw_Data!DI55="High",0.61,Raw_Data!DI55="Moderate",0.27,Raw_Data!DI55="Low",0.12)</f>
        <v>0.27</v>
      </c>
      <c r="DI55" cm="1">
        <f t="array" ref="DI55">_xlfn.IFS(Raw_Data!DJ55="High",0.61,Raw_Data!DJ55="Moderate",0.27,Raw_Data!DJ55="Low",0.12)</f>
        <v>0.27</v>
      </c>
      <c r="DJ55" cm="1">
        <f t="array" ref="DJ55">_xlfn.IFS(Raw_Data!DK55="High",0.61,Raw_Data!DK55="Moderate",0.27,Raw_Data!DK55="Low",0.12)</f>
        <v>0.27</v>
      </c>
      <c r="DK55" cm="1">
        <f t="array" ref="DK55">_xlfn.IFS(Raw_Data!DL55="High",0.61,Raw_Data!DL55="Moderate",0.27,Raw_Data!DL55="Low",0.12)</f>
        <v>0.27</v>
      </c>
      <c r="DL55" cm="1">
        <f t="array" ref="DL55">_xlfn.IFS(Raw_Data!DM55="High",0.61,Raw_Data!DM55="Moderate",0.27,Raw_Data!DM55="Low",0.12)</f>
        <v>0.61</v>
      </c>
      <c r="DM55" cm="1">
        <f t="array" ref="DM55">_xlfn.IFS(Raw_Data!DN55="High",0.61,Raw_Data!DN55="Moderate",0.27,Raw_Data!DN55="Low",0.12)</f>
        <v>0.61</v>
      </c>
      <c r="DN55" cm="1">
        <f t="array" ref="DN55">_xlfn.IFS(Raw_Data!DO55="High",0.61,Raw_Data!DO55="Moderate",0.27,Raw_Data!DO55="Low",0.12)</f>
        <v>0.61</v>
      </c>
      <c r="DO55" cm="1">
        <f t="array" ref="DO55">_xlfn.IFS(Raw_Data!DP55="High",0.61,Raw_Data!DP55="Moderate",0.27,Raw_Data!DP55="Low",0.12)</f>
        <v>0.61</v>
      </c>
      <c r="DP55" cm="1">
        <f t="array" ref="DP55">_xlfn.IFS(Raw_Data!DQ55="High",0.61,Raw_Data!DQ55="Moderate",0.27,Raw_Data!DQ55="Low",0.12)</f>
        <v>0.61</v>
      </c>
      <c r="DQ55" cm="1">
        <f t="array" ref="DQ55">_xlfn.IFS(Raw_Data!DR55="High",0.61,Raw_Data!DR55="Moderate",0.27,Raw_Data!DR55="Low",0.12)</f>
        <v>0.27</v>
      </c>
      <c r="DR55" cm="1">
        <f t="array" ref="DR55">_xlfn.IFS(Raw_Data!DS55="High",0.61,Raw_Data!DS55="Moderate",0.27,Raw_Data!DS55="Low",0.12)</f>
        <v>0.27</v>
      </c>
      <c r="DS55" cm="1">
        <f t="array" ref="DS55">_xlfn.IFS(Raw_Data!DT55="High",0.61,Raw_Data!DT55="Moderate",0.27,Raw_Data!DT55="Low",0.12)</f>
        <v>0.27</v>
      </c>
      <c r="DT55" cm="1">
        <f t="array" ref="DT55">_xlfn.IFS(Raw_Data!DU55="High",0.61,Raw_Data!DU55="Moderate",0.27,Raw_Data!DU55="Low",0.12)</f>
        <v>0.27</v>
      </c>
      <c r="DU55" cm="1">
        <f t="array" ref="DU55">_xlfn.IFS(Raw_Data!DV55="High",0.61,Raw_Data!DV55="Moderate",0.27,Raw_Data!DV55="Low",0.12)</f>
        <v>0.27</v>
      </c>
      <c r="DV55">
        <f t="shared" si="0"/>
        <v>0.44291666666666696</v>
      </c>
    </row>
    <row r="56" spans="1:126" x14ac:dyDescent="0.2">
      <c r="A56" t="s">
        <v>127</v>
      </c>
      <c r="B56" t="str">
        <f>Raw_Data!C56</f>
        <v>Unknown</v>
      </c>
      <c r="C56" t="str">
        <f>Raw_Data!D56</f>
        <v>Advocate</v>
      </c>
      <c r="D56" t="str">
        <f>Raw_Data!E56</f>
        <v>Significantly involved</v>
      </c>
      <c r="E56" t="str">
        <f>Raw_Data!F56</f>
        <v>Significantly involved</v>
      </c>
      <c r="F56" cm="1">
        <f t="array" ref="F56">_xlfn.IFS(Raw_Data!G56="High",0.61,Raw_Data!G56="Moderate",0.27,Raw_Data!G56="Low",0.12)</f>
        <v>0.61</v>
      </c>
      <c r="G56" cm="1">
        <f t="array" ref="G56">_xlfn.IFS(Raw_Data!H56="High",0.61,Raw_Data!H56="Moderate",0.27,Raw_Data!H56="Low",0.12)</f>
        <v>0.61</v>
      </c>
      <c r="H56" cm="1">
        <f t="array" ref="H56">_xlfn.IFS(Raw_Data!I56="High",0.61,Raw_Data!I56="Moderate",0.27,Raw_Data!I56="Low",0.12)</f>
        <v>0.61</v>
      </c>
      <c r="I56" cm="1">
        <f t="array" ref="I56">_xlfn.IFS(Raw_Data!J56="High",0.61,Raw_Data!J56="Moderate",0.27,Raw_Data!J56="Low",0.12)</f>
        <v>0.61</v>
      </c>
      <c r="J56" cm="1">
        <f t="array" ref="J56">_xlfn.IFS(Raw_Data!K56="High",0.61,Raw_Data!K56="Moderate",0.27,Raw_Data!K56="Low",0.12)</f>
        <v>0.12</v>
      </c>
      <c r="K56" cm="1">
        <f t="array" ref="K56">_xlfn.IFS(Raw_Data!L56="High",0.61,Raw_Data!L56="Moderate",0.27,Raw_Data!L56="Low",0.12)</f>
        <v>0.61</v>
      </c>
      <c r="L56" cm="1">
        <f t="array" ref="L56">_xlfn.IFS(Raw_Data!M56="High",0.61,Raw_Data!M56="Moderate",0.27,Raw_Data!M56="Low",0.12)</f>
        <v>0.61</v>
      </c>
      <c r="M56" cm="1">
        <f t="array" ref="M56">_xlfn.IFS(Raw_Data!N56="High",0.61,Raw_Data!N56="Moderate",0.27,Raw_Data!N56="Low",0.12)</f>
        <v>0.61</v>
      </c>
      <c r="N56" cm="1">
        <f t="array" ref="N56">_xlfn.IFS(Raw_Data!O56="High",0.61,Raw_Data!O56="Moderate",0.27,Raw_Data!O56="Low",0.12)</f>
        <v>0.27</v>
      </c>
      <c r="O56" cm="1">
        <f t="array" ref="O56">_xlfn.IFS(Raw_Data!P56="High",0.61,Raw_Data!P56="Moderate",0.27,Raw_Data!P56="Low",0.12)</f>
        <v>0.27</v>
      </c>
      <c r="P56" cm="1">
        <f t="array" ref="P56">_xlfn.IFS(Raw_Data!Q56="High",0.61,Raw_Data!Q56="Moderate",0.27,Raw_Data!Q56="Low",0.12)</f>
        <v>0.61</v>
      </c>
      <c r="Q56" cm="1">
        <f t="array" ref="Q56">_xlfn.IFS(Raw_Data!R56="High",0.61,Raw_Data!R56="Moderate",0.27,Raw_Data!R56="Low",0.12)</f>
        <v>0.61</v>
      </c>
      <c r="R56" cm="1">
        <f t="array" ref="R56">_xlfn.IFS(Raw_Data!S56="High",0.61,Raw_Data!S56="Moderate",0.27,Raw_Data!S56="Low",0.12)</f>
        <v>0.61</v>
      </c>
      <c r="S56" cm="1">
        <f t="array" ref="S56">_xlfn.IFS(Raw_Data!T56="High",0.61,Raw_Data!T56="Moderate",0.27,Raw_Data!T56="Low",0.12)</f>
        <v>0.61</v>
      </c>
      <c r="T56" cm="1">
        <f t="array" ref="T56">_xlfn.IFS(Raw_Data!U56="High",0.61,Raw_Data!U56="Moderate",0.27,Raw_Data!U56="Low",0.12)</f>
        <v>0.12</v>
      </c>
      <c r="U56" cm="1">
        <f t="array" ref="U56">_xlfn.IFS(Raw_Data!V56="High",0.61,Raw_Data!V56="Moderate",0.27,Raw_Data!V56="Low",0.12)</f>
        <v>0.61</v>
      </c>
      <c r="V56" cm="1">
        <f t="array" ref="V56">_xlfn.IFS(Raw_Data!W56="High",0.61,Raw_Data!W56="Moderate",0.27,Raw_Data!W56="Low",0.12)</f>
        <v>0.61</v>
      </c>
      <c r="W56" cm="1">
        <f t="array" ref="W56">_xlfn.IFS(Raw_Data!X56="High",0.61,Raw_Data!X56="Moderate",0.27,Raw_Data!X56="Low",0.12)</f>
        <v>0.61</v>
      </c>
      <c r="X56" cm="1">
        <f t="array" ref="X56">_xlfn.IFS(Raw_Data!Y56="High",0.61,Raw_Data!Y56="Moderate",0.27,Raw_Data!Y56="Low",0.12)</f>
        <v>0.61</v>
      </c>
      <c r="Y56" cm="1">
        <f t="array" ref="Y56">_xlfn.IFS(Raw_Data!Z56="High",0.61,Raw_Data!Z56="Moderate",0.27,Raw_Data!Z56="Low",0.12)</f>
        <v>0.12</v>
      </c>
      <c r="Z56" cm="1">
        <f t="array" ref="Z56">_xlfn.IFS(Raw_Data!AA56="High",0.61,Raw_Data!AA56="Moderate",0.27,Raw_Data!AA56="Low",0.12)</f>
        <v>0.61</v>
      </c>
      <c r="AA56" cm="1">
        <f t="array" ref="AA56">_xlfn.IFS(Raw_Data!AB56="High",0.61,Raw_Data!AB56="Moderate",0.27,Raw_Data!AB56="Low",0.12)</f>
        <v>0.61</v>
      </c>
      <c r="AB56" cm="1">
        <f t="array" ref="AB56">_xlfn.IFS(Raw_Data!AC56="High",0.61,Raw_Data!AC56="Moderate",0.27,Raw_Data!AC56="Low",0.12)</f>
        <v>0.61</v>
      </c>
      <c r="AC56" cm="1">
        <f t="array" ref="AC56">_xlfn.IFS(Raw_Data!AD56="High",0.61,Raw_Data!AD56="Moderate",0.27,Raw_Data!AD56="Low",0.12)</f>
        <v>0.61</v>
      </c>
      <c r="AD56" cm="1">
        <f t="array" ref="AD56">_xlfn.IFS(Raw_Data!AE56="High",0.61,Raw_Data!AE56="Moderate",0.27,Raw_Data!AE56="Low",0.12)</f>
        <v>0.27</v>
      </c>
      <c r="AE56" cm="1">
        <f t="array" ref="AE56">_xlfn.IFS(Raw_Data!AF56="High",0.61,Raw_Data!AF56="Moderate",0.27,Raw_Data!AF56="Low",0.12)</f>
        <v>0.27</v>
      </c>
      <c r="AF56" cm="1">
        <f t="array" ref="AF56">_xlfn.IFS(Raw_Data!AG56="High",0.61,Raw_Data!AG56="Moderate",0.27,Raw_Data!AG56="Low",0.12)</f>
        <v>0.61</v>
      </c>
      <c r="AG56" cm="1">
        <f t="array" ref="AG56">_xlfn.IFS(Raw_Data!AH56="High",0.61,Raw_Data!AH56="Moderate",0.27,Raw_Data!AH56="Low",0.12)</f>
        <v>0.27</v>
      </c>
      <c r="AH56" cm="1">
        <f t="array" ref="AH56">_xlfn.IFS(Raw_Data!AI56="High",0.61,Raw_Data!AI56="Moderate",0.27,Raw_Data!AI56="Low",0.12)</f>
        <v>0.27</v>
      </c>
      <c r="AI56" cm="1">
        <f t="array" ref="AI56">_xlfn.IFS(Raw_Data!AJ56="High",0.61,Raw_Data!AJ56="Moderate",0.27,Raw_Data!AJ56="Low",0.12)</f>
        <v>0.12</v>
      </c>
      <c r="AJ56" cm="1">
        <f t="array" ref="AJ56">_xlfn.IFS(Raw_Data!AK56="High",0.61,Raw_Data!AK56="Moderate",0.27,Raw_Data!AK56="Low",0.12)</f>
        <v>0.61</v>
      </c>
      <c r="AK56" cm="1">
        <f t="array" ref="AK56">_xlfn.IFS(Raw_Data!AL56="High",0.61,Raw_Data!AL56="Moderate",0.27,Raw_Data!AL56="Low",0.12)</f>
        <v>0.61</v>
      </c>
      <c r="AL56" cm="1">
        <f t="array" ref="AL56">_xlfn.IFS(Raw_Data!AM56="High",0.61,Raw_Data!AM56="Moderate",0.27,Raw_Data!AM56="Low",0.12)</f>
        <v>0.61</v>
      </c>
      <c r="AM56" cm="1">
        <f t="array" ref="AM56">_xlfn.IFS(Raw_Data!AN56="High",0.61,Raw_Data!AN56="Moderate",0.27,Raw_Data!AN56="Low",0.12)</f>
        <v>0.61</v>
      </c>
      <c r="AN56" cm="1">
        <f t="array" ref="AN56">_xlfn.IFS(Raw_Data!AO56="High",0.61,Raw_Data!AO56="Moderate",0.27,Raw_Data!AO56="Low",0.12)</f>
        <v>0.12</v>
      </c>
      <c r="AO56" cm="1">
        <f t="array" ref="AO56">_xlfn.IFS(Raw_Data!AP56="High",0.61,Raw_Data!AP56="Moderate",0.27,Raw_Data!AP56="Low",0.12)</f>
        <v>0.27</v>
      </c>
      <c r="AP56" cm="1">
        <f t="array" ref="AP56">_xlfn.IFS(Raw_Data!AQ56="High",0.61,Raw_Data!AQ56="Moderate",0.27,Raw_Data!AQ56="Low",0.12)</f>
        <v>0.61</v>
      </c>
      <c r="AQ56" cm="1">
        <f t="array" ref="AQ56">_xlfn.IFS(Raw_Data!AR56="High",0.61,Raw_Data!AR56="Moderate",0.27,Raw_Data!AR56="Low",0.12)</f>
        <v>0.61</v>
      </c>
      <c r="AR56" cm="1">
        <f t="array" ref="AR56">_xlfn.IFS(Raw_Data!AS56="High",0.61,Raw_Data!AS56="Moderate",0.27,Raw_Data!AS56="Low",0.12)</f>
        <v>0.61</v>
      </c>
      <c r="AS56" cm="1">
        <f t="array" ref="AS56">_xlfn.IFS(Raw_Data!AT56="High",0.61,Raw_Data!AT56="Moderate",0.27,Raw_Data!AT56="Low",0.12)</f>
        <v>0.12</v>
      </c>
      <c r="AT56" cm="1">
        <f t="array" ref="AT56">_xlfn.IFS(Raw_Data!AU56="High",0.61,Raw_Data!AU56="Moderate",0.27,Raw_Data!AU56="Low",0.12)</f>
        <v>0.61</v>
      </c>
      <c r="AU56" cm="1">
        <f t="array" ref="AU56">_xlfn.IFS(Raw_Data!AV56="High",0.61,Raw_Data!AV56="Moderate",0.27,Raw_Data!AV56="Low",0.12)</f>
        <v>0.61</v>
      </c>
      <c r="AV56" cm="1">
        <f t="array" ref="AV56">_xlfn.IFS(Raw_Data!AW56="High",0.61,Raw_Data!AW56="Moderate",0.27,Raw_Data!AW56="Low",0.12)</f>
        <v>0.61</v>
      </c>
      <c r="AW56" cm="1">
        <f t="array" ref="AW56">_xlfn.IFS(Raw_Data!AX56="High",0.61,Raw_Data!AX56="Moderate",0.27,Raw_Data!AX56="Low",0.12)</f>
        <v>0.61</v>
      </c>
      <c r="AX56" cm="1">
        <f t="array" ref="AX56">_xlfn.IFS(Raw_Data!AY56="High",0.61,Raw_Data!AY56="Moderate",0.27,Raw_Data!AY56="Low",0.12)</f>
        <v>0.27</v>
      </c>
      <c r="AY56" cm="1">
        <f t="array" ref="AY56">_xlfn.IFS(Raw_Data!AZ56="High",0.61,Raw_Data!AZ56="Moderate",0.27,Raw_Data!AZ56="Low",0.12)</f>
        <v>0.61</v>
      </c>
      <c r="AZ56" cm="1">
        <f t="array" ref="AZ56">_xlfn.IFS(Raw_Data!BA56="High",0.61,Raw_Data!BA56="Moderate",0.27,Raw_Data!BA56="Low",0.12)</f>
        <v>0.61</v>
      </c>
      <c r="BA56" cm="1">
        <f t="array" ref="BA56">_xlfn.IFS(Raw_Data!BB56="High",0.61,Raw_Data!BB56="Moderate",0.27,Raw_Data!BB56="Low",0.12)</f>
        <v>0.61</v>
      </c>
      <c r="BB56" cm="1">
        <f t="array" ref="BB56">_xlfn.IFS(Raw_Data!BC56="High",0.61,Raw_Data!BC56="Moderate",0.27,Raw_Data!BC56="Low",0.12)</f>
        <v>0.61</v>
      </c>
      <c r="BC56" cm="1">
        <f t="array" ref="BC56">_xlfn.IFS(Raw_Data!BD56="High",0.61,Raw_Data!BD56="Moderate",0.27,Raw_Data!BD56="Low",0.12)</f>
        <v>0.12</v>
      </c>
      <c r="BD56" cm="1">
        <f t="array" ref="BD56">_xlfn.IFS(Raw_Data!BE56="High",0.61,Raw_Data!BE56="Moderate",0.27,Raw_Data!BE56="Low",0.12)</f>
        <v>0.27</v>
      </c>
      <c r="BE56" cm="1">
        <f t="array" ref="BE56">_xlfn.IFS(Raw_Data!BF56="High",0.61,Raw_Data!BF56="Moderate",0.27,Raw_Data!BF56="Low",0.12)</f>
        <v>0.27</v>
      </c>
      <c r="BF56" cm="1">
        <f t="array" ref="BF56">_xlfn.IFS(Raw_Data!BG56="High",0.61,Raw_Data!BG56="Moderate",0.27,Raw_Data!BG56="Low",0.12)</f>
        <v>0.12</v>
      </c>
      <c r="BG56" cm="1">
        <f t="array" ref="BG56">_xlfn.IFS(Raw_Data!BH56="High",0.61,Raw_Data!BH56="Moderate",0.27,Raw_Data!BH56="Low",0.12)</f>
        <v>0.27</v>
      </c>
      <c r="BH56" cm="1">
        <f t="array" ref="BH56">_xlfn.IFS(Raw_Data!BI56="High",0.61,Raw_Data!BI56="Moderate",0.27,Raw_Data!BI56="Low",0.12)</f>
        <v>0.12</v>
      </c>
      <c r="BI56" cm="1">
        <f t="array" ref="BI56">_xlfn.IFS(Raw_Data!BJ56="High",0.61,Raw_Data!BJ56="Moderate",0.27,Raw_Data!BJ56="Low",0.12)</f>
        <v>0.61</v>
      </c>
      <c r="BJ56" cm="1">
        <f t="array" ref="BJ56">_xlfn.IFS(Raw_Data!BK56="High",0.61,Raw_Data!BK56="Moderate",0.27,Raw_Data!BK56="Low",0.12)</f>
        <v>0.61</v>
      </c>
      <c r="BK56" cm="1">
        <f t="array" ref="BK56">_xlfn.IFS(Raw_Data!BL56="High",0.61,Raw_Data!BL56="Moderate",0.27,Raw_Data!BL56="Low",0.12)</f>
        <v>0.61</v>
      </c>
      <c r="BL56" cm="1">
        <f t="array" ref="BL56">_xlfn.IFS(Raw_Data!BM56="High",0.61,Raw_Data!BM56="Moderate",0.27,Raw_Data!BM56="Low",0.12)</f>
        <v>0.61</v>
      </c>
      <c r="BM56" cm="1">
        <f t="array" ref="BM56">_xlfn.IFS(Raw_Data!BN56="High",0.61,Raw_Data!BN56="Moderate",0.27,Raw_Data!BN56="Low",0.12)</f>
        <v>0.12</v>
      </c>
      <c r="BN56" cm="1">
        <f t="array" ref="BN56">_xlfn.IFS(Raw_Data!BO56="High",0.61,Raw_Data!BO56="Moderate",0.27,Raw_Data!BO56="Low",0.12)</f>
        <v>0.61</v>
      </c>
      <c r="BO56" cm="1">
        <f t="array" ref="BO56">_xlfn.IFS(Raw_Data!BP56="High",0.61,Raw_Data!BP56="Moderate",0.27,Raw_Data!BP56="Low",0.12)</f>
        <v>0.61</v>
      </c>
      <c r="BP56" cm="1">
        <f t="array" ref="BP56">_xlfn.IFS(Raw_Data!BQ56="High",0.61,Raw_Data!BQ56="Moderate",0.27,Raw_Data!BQ56="Low",0.12)</f>
        <v>0.61</v>
      </c>
      <c r="BQ56" cm="1">
        <f t="array" ref="BQ56">_xlfn.IFS(Raw_Data!BR56="High",0.61,Raw_Data!BR56="Moderate",0.27,Raw_Data!BR56="Low",0.12)</f>
        <v>0.61</v>
      </c>
      <c r="BR56" cm="1">
        <f t="array" ref="BR56">_xlfn.IFS(Raw_Data!BS56="High",0.61,Raw_Data!BS56="Moderate",0.27,Raw_Data!BS56="Low",0.12)</f>
        <v>0.27</v>
      </c>
      <c r="BS56" cm="1">
        <f t="array" ref="BS56">_xlfn.IFS(Raw_Data!BT56="High",0.61,Raw_Data!BT56="Moderate",0.27,Raw_Data!BT56="Low",0.12)</f>
        <v>0.61</v>
      </c>
      <c r="BT56" cm="1">
        <f t="array" ref="BT56">_xlfn.IFS(Raw_Data!BU56="High",0.61,Raw_Data!BU56="Moderate",0.27,Raw_Data!BU56="Low",0.12)</f>
        <v>0.61</v>
      </c>
      <c r="BU56" cm="1">
        <f t="array" ref="BU56">_xlfn.IFS(Raw_Data!BV56="High",0.61,Raw_Data!BV56="Moderate",0.27,Raw_Data!BV56="Low",0.12)</f>
        <v>0.61</v>
      </c>
      <c r="BV56" cm="1">
        <f t="array" ref="BV56">_xlfn.IFS(Raw_Data!BW56="High",0.61,Raw_Data!BW56="Moderate",0.27,Raw_Data!BW56="Low",0.12)</f>
        <v>0.61</v>
      </c>
      <c r="BW56" cm="1">
        <f t="array" ref="BW56">_xlfn.IFS(Raw_Data!BX56="High",0.61,Raw_Data!BX56="Moderate",0.27,Raw_Data!BX56="Low",0.12)</f>
        <v>0.27</v>
      </c>
      <c r="BX56" cm="1">
        <f t="array" ref="BX56">_xlfn.IFS(Raw_Data!BY56="High",0.61,Raw_Data!BY56="Moderate",0.27,Raw_Data!BY56="Low",0.12)</f>
        <v>0.61</v>
      </c>
      <c r="BY56" cm="1">
        <f t="array" ref="BY56">_xlfn.IFS(Raw_Data!BZ56="High",0.61,Raw_Data!BZ56="Moderate",0.27,Raw_Data!BZ56="Low",0.12)</f>
        <v>0.61</v>
      </c>
      <c r="BZ56" cm="1">
        <f t="array" ref="BZ56">_xlfn.IFS(Raw_Data!CA56="High",0.61,Raw_Data!CA56="Moderate",0.27,Raw_Data!CA56="Low",0.12)</f>
        <v>0.61</v>
      </c>
      <c r="CA56" cm="1">
        <f t="array" ref="CA56">_xlfn.IFS(Raw_Data!CB56="High",0.61,Raw_Data!CB56="Moderate",0.27,Raw_Data!CB56="Low",0.12)</f>
        <v>0.61</v>
      </c>
      <c r="CB56" cm="1">
        <f t="array" ref="CB56">_xlfn.IFS(Raw_Data!CC56="High",0.61,Raw_Data!CC56="Moderate",0.27,Raw_Data!CC56="Low",0.12)</f>
        <v>0.12</v>
      </c>
      <c r="CC56" cm="1">
        <f t="array" ref="CC56">_xlfn.IFS(Raw_Data!CD56="High",0.61,Raw_Data!CD56="Moderate",0.27,Raw_Data!CD56="Low",0.12)</f>
        <v>0.61</v>
      </c>
      <c r="CD56" cm="1">
        <f t="array" ref="CD56">_xlfn.IFS(Raw_Data!CE56="High",0.61,Raw_Data!CE56="Moderate",0.27,Raw_Data!CE56="Low",0.12)</f>
        <v>0.61</v>
      </c>
      <c r="CE56" cm="1">
        <f t="array" ref="CE56">_xlfn.IFS(Raw_Data!CF56="High",0.61,Raw_Data!CF56="Moderate",0.27,Raw_Data!CF56="Low",0.12)</f>
        <v>0.61</v>
      </c>
      <c r="CF56" cm="1">
        <f t="array" ref="CF56">_xlfn.IFS(Raw_Data!CG56="High",0.61,Raw_Data!CG56="Moderate",0.27,Raw_Data!CG56="Low",0.12)</f>
        <v>0.61</v>
      </c>
      <c r="CG56" cm="1">
        <f t="array" ref="CG56">_xlfn.IFS(Raw_Data!CH56="High",0.61,Raw_Data!CH56="Moderate",0.27,Raw_Data!CH56="Low",0.12)</f>
        <v>0.12</v>
      </c>
      <c r="CH56" cm="1">
        <f t="array" ref="CH56">_xlfn.IFS(Raw_Data!CI56="High",0.61,Raw_Data!CI56="Moderate",0.27,Raw_Data!CI56="Low",0.12)</f>
        <v>0.61</v>
      </c>
      <c r="CI56" cm="1">
        <f t="array" ref="CI56">_xlfn.IFS(Raw_Data!CJ56="High",0.61,Raw_Data!CJ56="Moderate",0.27,Raw_Data!CJ56="Low",0.12)</f>
        <v>0.61</v>
      </c>
      <c r="CJ56" cm="1">
        <f t="array" ref="CJ56">_xlfn.IFS(Raw_Data!CK56="High",0.61,Raw_Data!CK56="Moderate",0.27,Raw_Data!CK56="Low",0.12)</f>
        <v>0.61</v>
      </c>
      <c r="CK56" cm="1">
        <f t="array" ref="CK56">_xlfn.IFS(Raw_Data!CL56="High",0.61,Raw_Data!CL56="Moderate",0.27,Raw_Data!CL56="Low",0.12)</f>
        <v>0.61</v>
      </c>
      <c r="CL56" cm="1">
        <f t="array" ref="CL56">_xlfn.IFS(Raw_Data!CM56="High",0.61,Raw_Data!CM56="Moderate",0.27,Raw_Data!CM56="Low",0.12)</f>
        <v>0.27</v>
      </c>
      <c r="CM56" cm="1">
        <f t="array" ref="CM56">_xlfn.IFS(Raw_Data!CN56="High",0.61,Raw_Data!CN56="Moderate",0.27,Raw_Data!CN56="Low",0.12)</f>
        <v>0.61</v>
      </c>
      <c r="CN56" cm="1">
        <f t="array" ref="CN56">_xlfn.IFS(Raw_Data!CO56="High",0.61,Raw_Data!CO56="Moderate",0.27,Raw_Data!CO56="Low",0.12)</f>
        <v>0.61</v>
      </c>
      <c r="CO56" cm="1">
        <f t="array" ref="CO56">_xlfn.IFS(Raw_Data!CP56="High",0.61,Raw_Data!CP56="Moderate",0.27,Raw_Data!CP56="Low",0.12)</f>
        <v>0.27</v>
      </c>
      <c r="CP56" cm="1">
        <f t="array" ref="CP56">_xlfn.IFS(Raw_Data!CQ56="High",0.61,Raw_Data!CQ56="Moderate",0.27,Raw_Data!CQ56="Low",0.12)</f>
        <v>0.61</v>
      </c>
      <c r="CQ56" cm="1">
        <f t="array" ref="CQ56">_xlfn.IFS(Raw_Data!CR56="High",0.61,Raw_Data!CR56="Moderate",0.27,Raw_Data!CR56="Low",0.12)</f>
        <v>0.27</v>
      </c>
      <c r="CR56" cm="1">
        <f t="array" ref="CR56">_xlfn.IFS(Raw_Data!CS56="High",0.61,Raw_Data!CS56="Moderate",0.27,Raw_Data!CS56="Low",0.12)</f>
        <v>0.27</v>
      </c>
      <c r="CS56" cm="1">
        <f t="array" ref="CS56">_xlfn.IFS(Raw_Data!CT56="High",0.61,Raw_Data!CT56="Moderate",0.27,Raw_Data!CT56="Low",0.12)</f>
        <v>0.61</v>
      </c>
      <c r="CT56" cm="1">
        <f t="array" ref="CT56">_xlfn.IFS(Raw_Data!CU56="High",0.61,Raw_Data!CU56="Moderate",0.27,Raw_Data!CU56="Low",0.12)</f>
        <v>0.27</v>
      </c>
      <c r="CU56" cm="1">
        <f t="array" ref="CU56">_xlfn.IFS(Raw_Data!CV56="High",0.61,Raw_Data!CV56="Moderate",0.27,Raw_Data!CV56="Low",0.12)</f>
        <v>0.27</v>
      </c>
      <c r="CV56" cm="1">
        <f t="array" ref="CV56">_xlfn.IFS(Raw_Data!CW56="High",0.61,Raw_Data!CW56="Moderate",0.27,Raw_Data!CW56="Low",0.12)</f>
        <v>0.27</v>
      </c>
      <c r="CW56" cm="1">
        <f t="array" ref="CW56">_xlfn.IFS(Raw_Data!CX56="High",0.61,Raw_Data!CX56="Moderate",0.27,Raw_Data!CX56="Low",0.12)</f>
        <v>0.61</v>
      </c>
      <c r="CX56" cm="1">
        <f t="array" ref="CX56">_xlfn.IFS(Raw_Data!CY56="High",0.61,Raw_Data!CY56="Moderate",0.27,Raw_Data!CY56="Low",0.12)</f>
        <v>0.61</v>
      </c>
      <c r="CY56" cm="1">
        <f t="array" ref="CY56">_xlfn.IFS(Raw_Data!CZ56="High",0.61,Raw_Data!CZ56="Moderate",0.27,Raw_Data!CZ56="Low",0.12)</f>
        <v>0.61</v>
      </c>
      <c r="CZ56" cm="1">
        <f t="array" ref="CZ56">_xlfn.IFS(Raw_Data!DA56="High",0.61,Raw_Data!DA56="Moderate",0.27,Raw_Data!DA56="Low",0.12)</f>
        <v>0.61</v>
      </c>
      <c r="DA56" cm="1">
        <f t="array" ref="DA56">_xlfn.IFS(Raw_Data!DB56="High",0.61,Raw_Data!DB56="Moderate",0.27,Raw_Data!DB56="Low",0.12)</f>
        <v>0.12</v>
      </c>
      <c r="DB56" cm="1">
        <f t="array" ref="DB56">_xlfn.IFS(Raw_Data!DC56="High",0.61,Raw_Data!DC56="Moderate",0.27,Raw_Data!DC56="Low",0.12)</f>
        <v>0.61</v>
      </c>
      <c r="DC56" cm="1">
        <f t="array" ref="DC56">_xlfn.IFS(Raw_Data!DD56="High",0.61,Raw_Data!DD56="Moderate",0.27,Raw_Data!DD56="Low",0.12)</f>
        <v>0.61</v>
      </c>
      <c r="DD56" cm="1">
        <f t="array" ref="DD56">_xlfn.IFS(Raw_Data!DE56="High",0.61,Raw_Data!DE56="Moderate",0.27,Raw_Data!DE56="Low",0.12)</f>
        <v>0.61</v>
      </c>
      <c r="DE56" cm="1">
        <f t="array" ref="DE56">_xlfn.IFS(Raw_Data!DF56="High",0.61,Raw_Data!DF56="Moderate",0.27,Raw_Data!DF56="Low",0.12)</f>
        <v>0.61</v>
      </c>
      <c r="DF56" cm="1">
        <f t="array" ref="DF56">_xlfn.IFS(Raw_Data!DG56="High",0.61,Raw_Data!DG56="Moderate",0.27,Raw_Data!DG56="Low",0.12)</f>
        <v>0.27</v>
      </c>
      <c r="DG56" cm="1">
        <f t="array" ref="DG56">_xlfn.IFS(Raw_Data!DH56="High",0.61,Raw_Data!DH56="Moderate",0.27,Raw_Data!DH56="Low",0.12)</f>
        <v>0.61</v>
      </c>
      <c r="DH56" cm="1">
        <f t="array" ref="DH56">_xlfn.IFS(Raw_Data!DI56="High",0.61,Raw_Data!DI56="Moderate",0.27,Raw_Data!DI56="Low",0.12)</f>
        <v>0.61</v>
      </c>
      <c r="DI56" cm="1">
        <f t="array" ref="DI56">_xlfn.IFS(Raw_Data!DJ56="High",0.61,Raw_Data!DJ56="Moderate",0.27,Raw_Data!DJ56="Low",0.12)</f>
        <v>0.61</v>
      </c>
      <c r="DJ56" cm="1">
        <f t="array" ref="DJ56">_xlfn.IFS(Raw_Data!DK56="High",0.61,Raw_Data!DK56="Moderate",0.27,Raw_Data!DK56="Low",0.12)</f>
        <v>0.61</v>
      </c>
      <c r="DK56" cm="1">
        <f t="array" ref="DK56">_xlfn.IFS(Raw_Data!DL56="High",0.61,Raw_Data!DL56="Moderate",0.27,Raw_Data!DL56="Low",0.12)</f>
        <v>0.12</v>
      </c>
      <c r="DL56" cm="1">
        <f t="array" ref="DL56">_xlfn.IFS(Raw_Data!DM56="High",0.61,Raw_Data!DM56="Moderate",0.27,Raw_Data!DM56="Low",0.12)</f>
        <v>0.61</v>
      </c>
      <c r="DM56" cm="1">
        <f t="array" ref="DM56">_xlfn.IFS(Raw_Data!DN56="High",0.61,Raw_Data!DN56="Moderate",0.27,Raw_Data!DN56="Low",0.12)</f>
        <v>0.61</v>
      </c>
      <c r="DN56" cm="1">
        <f t="array" ref="DN56">_xlfn.IFS(Raw_Data!DO56="High",0.61,Raw_Data!DO56="Moderate",0.27,Raw_Data!DO56="Low",0.12)</f>
        <v>0.61</v>
      </c>
      <c r="DO56" cm="1">
        <f t="array" ref="DO56">_xlfn.IFS(Raw_Data!DP56="High",0.61,Raw_Data!DP56="Moderate",0.27,Raw_Data!DP56="Low",0.12)</f>
        <v>0.61</v>
      </c>
      <c r="DP56" cm="1">
        <f t="array" ref="DP56">_xlfn.IFS(Raw_Data!DQ56="High",0.61,Raw_Data!DQ56="Moderate",0.27,Raw_Data!DQ56="Low",0.12)</f>
        <v>0.12</v>
      </c>
      <c r="DQ56" cm="1">
        <f t="array" ref="DQ56">_xlfn.IFS(Raw_Data!DR56="High",0.61,Raw_Data!DR56="Moderate",0.27,Raw_Data!DR56="Low",0.12)</f>
        <v>0.61</v>
      </c>
      <c r="DR56" cm="1">
        <f t="array" ref="DR56">_xlfn.IFS(Raw_Data!DS56="High",0.61,Raw_Data!DS56="Moderate",0.27,Raw_Data!DS56="Low",0.12)</f>
        <v>0.61</v>
      </c>
      <c r="DS56" cm="1">
        <f t="array" ref="DS56">_xlfn.IFS(Raw_Data!DT56="High",0.61,Raw_Data!DT56="Moderate",0.27,Raw_Data!DT56="Low",0.12)</f>
        <v>0.61</v>
      </c>
      <c r="DT56" cm="1">
        <f t="array" ref="DT56">_xlfn.IFS(Raw_Data!DU56="High",0.61,Raw_Data!DU56="Moderate",0.27,Raw_Data!DU56="Low",0.12)</f>
        <v>0.61</v>
      </c>
      <c r="DU56" cm="1">
        <f t="array" ref="DU56">_xlfn.IFS(Raw_Data!DV56="High",0.61,Raw_Data!DV56="Moderate",0.27,Raw_Data!DV56="Low",0.12)</f>
        <v>0.12</v>
      </c>
      <c r="DV56">
        <f t="shared" si="0"/>
        <v>0.48516666666666647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G21"/>
  <sheetViews>
    <sheetView workbookViewId="0">
      <selection activeCell="B5" sqref="B5"/>
    </sheetView>
  </sheetViews>
  <sheetFormatPr baseColWidth="10" defaultColWidth="8.83203125" defaultRowHeight="15" x14ac:dyDescent="0.2"/>
  <cols>
    <col min="1" max="1" width="12.33203125" bestFit="1" customWidth="1"/>
  </cols>
  <sheetData>
    <row r="2" spans="1:7" x14ac:dyDescent="0.2">
      <c r="A2" s="94" t="s">
        <v>334</v>
      </c>
      <c r="B2" s="94"/>
      <c r="C2" s="94"/>
      <c r="D2" s="94"/>
      <c r="E2" s="94"/>
      <c r="F2" s="94"/>
      <c r="G2" s="94"/>
    </row>
    <row r="3" spans="1:7" s="1" customFormat="1" x14ac:dyDescent="0.2">
      <c r="A3" s="9" t="s">
        <v>335</v>
      </c>
      <c r="B3" s="9" t="s">
        <v>336</v>
      </c>
      <c r="C3" s="1" t="s">
        <v>337</v>
      </c>
      <c r="D3" s="1" t="s">
        <v>338</v>
      </c>
      <c r="E3" s="1" t="s">
        <v>339</v>
      </c>
      <c r="F3" s="1" t="s">
        <v>340</v>
      </c>
      <c r="G3" s="1" t="s">
        <v>341</v>
      </c>
    </row>
    <row r="4" spans="1:7" x14ac:dyDescent="0.2">
      <c r="A4" s="4"/>
      <c r="B4" s="4"/>
    </row>
    <row r="5" spans="1:7" x14ac:dyDescent="0.2">
      <c r="A5" s="4" t="s">
        <v>249</v>
      </c>
      <c r="B5" s="4">
        <v>0.37963390000000002</v>
      </c>
      <c r="C5">
        <v>0.26449840000000002</v>
      </c>
      <c r="D5">
        <v>1.44</v>
      </c>
      <c r="E5">
        <v>0.16</v>
      </c>
      <c r="F5">
        <v>-0.1562907</v>
      </c>
      <c r="G5">
        <v>0.91555850000000005</v>
      </c>
    </row>
    <row r="6" spans="1:7" x14ac:dyDescent="0.2">
      <c r="A6" s="4" t="s">
        <v>253</v>
      </c>
      <c r="B6" s="4">
        <v>-0.13727510000000001</v>
      </c>
      <c r="C6">
        <v>0.19817560000000001</v>
      </c>
      <c r="D6">
        <v>-0.69</v>
      </c>
      <c r="E6">
        <v>0.49299999999999999</v>
      </c>
      <c r="F6">
        <v>-0.53881699999999999</v>
      </c>
      <c r="G6">
        <v>0.26426670000000002</v>
      </c>
    </row>
    <row r="7" spans="1:7" x14ac:dyDescent="0.2">
      <c r="A7" s="4" t="s">
        <v>255</v>
      </c>
      <c r="B7" s="4">
        <v>-2.82857E-2</v>
      </c>
      <c r="C7">
        <v>0.17794189999999999</v>
      </c>
      <c r="D7">
        <v>-0.16</v>
      </c>
      <c r="E7">
        <v>0.875</v>
      </c>
      <c r="F7">
        <v>-0.38883030000000002</v>
      </c>
      <c r="G7">
        <v>0.33225900000000003</v>
      </c>
    </row>
    <row r="8" spans="1:7" x14ac:dyDescent="0.2">
      <c r="A8" s="4" t="s">
        <v>257</v>
      </c>
      <c r="B8" s="4">
        <v>0.1072665</v>
      </c>
      <c r="C8">
        <v>0.1600723</v>
      </c>
      <c r="D8">
        <v>0.67</v>
      </c>
      <c r="E8">
        <v>0.50700000000000001</v>
      </c>
      <c r="F8">
        <v>-0.21707070000000001</v>
      </c>
      <c r="G8">
        <v>0.43160369999999998</v>
      </c>
    </row>
    <row r="9" spans="1:7" x14ac:dyDescent="0.2">
      <c r="A9" s="4" t="s">
        <v>261</v>
      </c>
      <c r="B9" s="4">
        <v>-0.15343660000000001</v>
      </c>
      <c r="C9">
        <v>0.1801634</v>
      </c>
      <c r="D9">
        <v>-0.85</v>
      </c>
      <c r="E9">
        <v>0.4</v>
      </c>
      <c r="F9">
        <v>-0.51848229999999995</v>
      </c>
      <c r="G9">
        <v>0.21160899999999999</v>
      </c>
    </row>
    <row r="10" spans="1:7" x14ac:dyDescent="0.2">
      <c r="A10" s="4" t="s">
        <v>265</v>
      </c>
      <c r="B10" s="4">
        <v>-2.4238699999999998E-2</v>
      </c>
      <c r="C10">
        <v>0.17177590000000001</v>
      </c>
      <c r="D10">
        <v>-0.14000000000000001</v>
      </c>
      <c r="E10">
        <v>0.88900000000000001</v>
      </c>
      <c r="F10">
        <v>-0.3722898</v>
      </c>
      <c r="G10">
        <v>0.3238123</v>
      </c>
    </row>
    <row r="11" spans="1:7" x14ac:dyDescent="0.2">
      <c r="A11" s="4" t="s">
        <v>267</v>
      </c>
      <c r="B11" s="4">
        <v>-0.26133250000000002</v>
      </c>
      <c r="C11">
        <v>0.1759136</v>
      </c>
      <c r="D11">
        <v>-1.49</v>
      </c>
      <c r="E11">
        <v>0.14599999999999999</v>
      </c>
      <c r="F11">
        <v>-0.61776719999999996</v>
      </c>
      <c r="G11">
        <v>9.5102199999999998E-2</v>
      </c>
    </row>
    <row r="12" spans="1:7" x14ac:dyDescent="0.2">
      <c r="A12" s="4" t="s">
        <v>271</v>
      </c>
      <c r="B12" s="4">
        <v>0.51174010000000003</v>
      </c>
      <c r="C12">
        <v>0.210143</v>
      </c>
      <c r="D12">
        <v>2.44</v>
      </c>
      <c r="E12">
        <v>0.02</v>
      </c>
      <c r="F12">
        <v>8.5949999999999999E-2</v>
      </c>
      <c r="G12">
        <v>0.93753030000000004</v>
      </c>
    </row>
    <row r="13" spans="1:7" x14ac:dyDescent="0.2">
      <c r="A13" s="4" t="s">
        <v>273</v>
      </c>
      <c r="B13" s="4">
        <v>1.0498E-2</v>
      </c>
      <c r="C13">
        <v>0.10981779999999999</v>
      </c>
      <c r="D13">
        <v>0.1</v>
      </c>
      <c r="E13">
        <v>0.92400000000000004</v>
      </c>
      <c r="F13">
        <v>-0.21201410000000001</v>
      </c>
      <c r="G13">
        <v>0.2330101</v>
      </c>
    </row>
    <row r="14" spans="1:7" x14ac:dyDescent="0.2">
      <c r="A14" s="4" t="s">
        <v>275</v>
      </c>
      <c r="B14" s="4">
        <v>0.29728680000000002</v>
      </c>
      <c r="C14">
        <v>0.20571919999999999</v>
      </c>
      <c r="D14">
        <v>1.45</v>
      </c>
      <c r="E14">
        <v>0.157</v>
      </c>
      <c r="F14">
        <v>-0.1195399</v>
      </c>
      <c r="G14">
        <v>0.71411349999999996</v>
      </c>
    </row>
    <row r="15" spans="1:7" x14ac:dyDescent="0.2">
      <c r="A15" s="4" t="s">
        <v>277</v>
      </c>
      <c r="B15" s="4">
        <v>-0.21542</v>
      </c>
      <c r="C15">
        <v>0.23463400000000001</v>
      </c>
      <c r="D15">
        <v>-0.92</v>
      </c>
      <c r="E15">
        <v>0.36499999999999999</v>
      </c>
      <c r="F15">
        <v>-0.69083360000000005</v>
      </c>
      <c r="G15">
        <v>0.25999369999999999</v>
      </c>
    </row>
    <row r="16" spans="1:7" x14ac:dyDescent="0.2">
      <c r="A16" s="4" t="s">
        <v>281</v>
      </c>
      <c r="B16" s="4">
        <v>5.4634099999999998E-2</v>
      </c>
      <c r="C16">
        <v>0.15820509999999999</v>
      </c>
      <c r="D16">
        <v>0.35</v>
      </c>
      <c r="E16">
        <v>0.73199999999999998</v>
      </c>
      <c r="F16">
        <v>-0.26591979999999998</v>
      </c>
      <c r="G16">
        <v>0.37518800000000002</v>
      </c>
    </row>
    <row r="17" spans="1:7" x14ac:dyDescent="0.2">
      <c r="A17" s="4" t="s">
        <v>283</v>
      </c>
      <c r="B17" s="4">
        <v>0.14763780000000001</v>
      </c>
      <c r="C17">
        <v>0.16920279999999999</v>
      </c>
      <c r="D17">
        <v>0.87</v>
      </c>
      <c r="E17">
        <v>0.38900000000000001</v>
      </c>
      <c r="F17">
        <v>-0.1951995</v>
      </c>
      <c r="G17">
        <v>0.4904752</v>
      </c>
    </row>
    <row r="18" spans="1:7" x14ac:dyDescent="0.2">
      <c r="A18" s="4" t="s">
        <v>286</v>
      </c>
      <c r="B18" s="4">
        <v>-6.4437900000000006E-2</v>
      </c>
      <c r="C18">
        <v>0.15209900000000001</v>
      </c>
      <c r="D18">
        <v>-0.42</v>
      </c>
      <c r="E18">
        <v>0.67400000000000004</v>
      </c>
      <c r="F18">
        <v>-0.3726198</v>
      </c>
      <c r="G18">
        <v>0.24374399999999999</v>
      </c>
    </row>
    <row r="19" spans="1:7" x14ac:dyDescent="0.2">
      <c r="A19" s="4" t="s">
        <v>288</v>
      </c>
      <c r="B19" s="4">
        <v>0.15923799999999999</v>
      </c>
      <c r="C19">
        <v>0.1064673</v>
      </c>
      <c r="D19">
        <v>1.5</v>
      </c>
      <c r="E19">
        <v>0.14299999999999999</v>
      </c>
      <c r="F19">
        <v>-5.6485199999999999E-2</v>
      </c>
      <c r="G19">
        <v>0.37496119999999999</v>
      </c>
    </row>
    <row r="20" spans="1:7" x14ac:dyDescent="0.2">
      <c r="A20" s="4" t="s">
        <v>290</v>
      </c>
      <c r="B20" s="4">
        <v>0.17550060000000001</v>
      </c>
      <c r="C20">
        <v>0.16718730000000001</v>
      </c>
      <c r="D20">
        <v>1.05</v>
      </c>
      <c r="E20">
        <v>0.30099999999999999</v>
      </c>
      <c r="F20">
        <v>-0.16325300000000001</v>
      </c>
      <c r="G20">
        <v>0.51425430000000005</v>
      </c>
    </row>
    <row r="21" spans="1:7" x14ac:dyDescent="0.2">
      <c r="A21" s="4" t="s">
        <v>342</v>
      </c>
      <c r="B21" s="4">
        <v>1.0916500000000001E-2</v>
      </c>
      <c r="C21">
        <v>1.6873599999999999E-2</v>
      </c>
      <c r="D21">
        <v>0.65</v>
      </c>
      <c r="E21">
        <v>0.52200000000000002</v>
      </c>
      <c r="F21">
        <v>-2.32727E-2</v>
      </c>
      <c r="G21">
        <v>4.5105800000000001E-2</v>
      </c>
    </row>
  </sheetData>
  <mergeCells count="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D55"/>
  <sheetViews>
    <sheetView topLeftCell="F1" workbookViewId="0">
      <pane ySplit="1" topLeftCell="A2" activePane="bottomLeft" state="frozen"/>
      <selection pane="bottomLeft" activeCell="G1" sqref="G1"/>
    </sheetView>
  </sheetViews>
  <sheetFormatPr baseColWidth="10" defaultColWidth="8.83203125" defaultRowHeight="15" x14ac:dyDescent="0.2"/>
  <cols>
    <col min="2" max="2" width="19.5" customWidth="1"/>
    <col min="3" max="3" width="11.6640625" bestFit="1" customWidth="1"/>
    <col min="4" max="5" width="18.33203125" bestFit="1" customWidth="1"/>
    <col min="22" max="28" width="0" hidden="1" customWidth="1"/>
    <col min="29" max="29" width="9.1640625" hidden="1" customWidth="1"/>
    <col min="30" max="30" width="12.5" bestFit="1" customWidth="1"/>
  </cols>
  <sheetData>
    <row r="1" spans="1:30" s="1" customFormat="1" x14ac:dyDescent="0.2">
      <c r="A1" s="1" t="s">
        <v>332</v>
      </c>
      <c r="B1" s="1" t="str">
        <f>num_data!B2</f>
        <v>Unknown</v>
      </c>
      <c r="C1" s="1" t="str">
        <f>num_data!C2</f>
        <v>Implementer</v>
      </c>
      <c r="D1" s="1" t="str">
        <f>num_data!D2</f>
        <v>Significantly involved</v>
      </c>
      <c r="E1" s="1" t="str">
        <f>num_data!E2</f>
        <v>Significantly involved</v>
      </c>
      <c r="F1" s="1" t="str" cm="1">
        <f t="array" ref="F1:U1">TRANSPOSE('Global Implant Model'!B3:B18)</f>
        <v>recom_1</v>
      </c>
      <c r="G1" s="1" t="str">
        <v>recom_3</v>
      </c>
      <c r="H1" s="1" t="str">
        <v>recom_4</v>
      </c>
      <c r="I1" s="1" t="str">
        <v>recom_5</v>
      </c>
      <c r="J1" s="1" t="str">
        <v>recom_7</v>
      </c>
      <c r="K1" s="1" t="str">
        <v>recom_9</v>
      </c>
      <c r="L1" s="1" t="str">
        <v>recom_10</v>
      </c>
      <c r="M1" s="1" t="str">
        <v>recom_12</v>
      </c>
      <c r="N1" s="1" t="str">
        <v>recom_13</v>
      </c>
      <c r="O1" s="1" t="str">
        <v>recom_14</v>
      </c>
      <c r="P1" s="1" t="str">
        <v>recom_15</v>
      </c>
      <c r="Q1" s="1" t="str">
        <v>recom_17</v>
      </c>
      <c r="R1" s="1" t="str">
        <v>recom_18</v>
      </c>
      <c r="S1" s="1" t="str">
        <v>recom_20</v>
      </c>
      <c r="T1" s="1" t="str">
        <v>recom_21</v>
      </c>
      <c r="U1" s="1" t="str">
        <v>recom_22</v>
      </c>
      <c r="AD1" s="1" t="s">
        <v>335</v>
      </c>
    </row>
    <row r="2" spans="1:30" x14ac:dyDescent="0.2">
      <c r="A2" t="s">
        <v>127</v>
      </c>
      <c r="B2" t="str">
        <f>num_data!B3</f>
        <v>Nepal</v>
      </c>
      <c r="C2" t="str">
        <f>num_data!C3</f>
        <v>Advisor to GoN</v>
      </c>
      <c r="D2" t="str">
        <f>num_data!D3</f>
        <v>Somewhat involved</v>
      </c>
      <c r="E2" t="str">
        <f>num_data!E3</f>
        <v>Somewhat involved</v>
      </c>
      <c r="F2">
        <f>AVERAGE(num_data!F2:J2)</f>
        <v>0.376</v>
      </c>
      <c r="G2">
        <f>AVERAGE(num_data!G2:K2)</f>
        <v>0.40599999999999997</v>
      </c>
      <c r="H2">
        <f>AVERAGE(num_data!H2:L2)</f>
        <v>0.40600000000000003</v>
      </c>
      <c r="I2">
        <f>AVERAGE(num_data!I2:M2)</f>
        <v>0.40600000000000003</v>
      </c>
      <c r="J2">
        <f>AVERAGE(num_data!J2:N2)</f>
        <v>0.33799999999999997</v>
      </c>
      <c r="K2">
        <f>AVERAGE(num_data!K2:O2)</f>
        <v>0.27</v>
      </c>
      <c r="L2">
        <f>AVERAGE(num_data!L2:P2)</f>
        <v>0.33799999999999997</v>
      </c>
      <c r="M2">
        <f>AVERAGE(num_data!M2:Q2)</f>
        <v>0.40599999999999997</v>
      </c>
      <c r="N2">
        <f>AVERAGE(num_data!N2:R2)</f>
        <v>0.47399999999999992</v>
      </c>
      <c r="O2">
        <f>AVERAGE(num_data!O2:S2)</f>
        <v>0.54200000000000004</v>
      </c>
      <c r="P2">
        <f>AVERAGE(num_data!P2:T2)</f>
        <v>0.61</v>
      </c>
      <c r="Q2">
        <f>AVERAGE(num_data!Q2:U2)</f>
        <v>0.51200000000000001</v>
      </c>
      <c r="R2">
        <f>AVERAGE(num_data!R2:V2)</f>
        <v>0.44400000000000006</v>
      </c>
      <c r="S2">
        <f>AVERAGE(num_data!S2:W2)</f>
        <v>0.44399999999999995</v>
      </c>
      <c r="T2">
        <f>AVERAGE(num_data!T2:X2)</f>
        <v>0.34599999999999997</v>
      </c>
      <c r="U2">
        <f>AVERAGE(num_data!U2:Y2)</f>
        <v>0.27800000000000002</v>
      </c>
      <c r="V2">
        <f>AVERAGE(num_data!V2:Z2)</f>
        <v>0.27800000000000002</v>
      </c>
      <c r="W2">
        <f>AVERAGE(num_data!W2:AA2)</f>
        <v>0.27800000000000002</v>
      </c>
      <c r="X2">
        <f>AVERAGE(num_data!X2:AB2)</f>
        <v>0.21000000000000002</v>
      </c>
      <c r="Y2">
        <f>AVERAGE(num_data!Y2:AC2)</f>
        <v>0.24000000000000005</v>
      </c>
      <c r="Z2">
        <f>AVERAGE(num_data!Z2:AD2)</f>
        <v>0.24000000000000005</v>
      </c>
      <c r="AA2">
        <f>AVERAGE(num_data!AA2:AE2)</f>
        <v>0.24000000000000005</v>
      </c>
      <c r="AB2">
        <f>AVERAGE(num_data!AB2:AF2)</f>
        <v>0.24000000000000005</v>
      </c>
      <c r="AC2">
        <f>AVERAGE(num_data!AC2:AG2)</f>
        <v>0.308</v>
      </c>
      <c r="AD2">
        <f>AVERAGE(F2:AC2)</f>
        <v>0.35958333333333342</v>
      </c>
    </row>
    <row r="3" spans="1:30" x14ac:dyDescent="0.2">
      <c r="A3" t="s">
        <v>127</v>
      </c>
      <c r="B3" t="str">
        <f>num_data!B4</f>
        <v xml:space="preserve">Kenya </v>
      </c>
      <c r="C3" t="str">
        <f>num_data!C4</f>
        <v>Implementer</v>
      </c>
      <c r="D3" t="str">
        <f>num_data!D4</f>
        <v>Not involved at all</v>
      </c>
      <c r="E3" t="str">
        <f>num_data!E4</f>
        <v>Significantly involved</v>
      </c>
      <c r="F3">
        <f>AVERAGE(num_data!F3:J3)</f>
        <v>0.27800000000000002</v>
      </c>
      <c r="G3">
        <f>AVERAGE(num_data!G3:K3)</f>
        <v>0.27800000000000002</v>
      </c>
      <c r="H3">
        <f>AVERAGE(num_data!H3:L3)</f>
        <v>0.308</v>
      </c>
      <c r="I3">
        <f>AVERAGE(num_data!I3:M3)</f>
        <v>0.376</v>
      </c>
      <c r="J3">
        <f>AVERAGE(num_data!J3:N3)</f>
        <v>0.44399999999999995</v>
      </c>
      <c r="K3">
        <f>AVERAGE(num_data!K3:O3)</f>
        <v>0.47400000000000003</v>
      </c>
      <c r="L3">
        <f>AVERAGE(num_data!L3:P3)</f>
        <v>0.40600000000000003</v>
      </c>
      <c r="M3">
        <f>AVERAGE(num_data!M3:Q3)</f>
        <v>0.40600000000000003</v>
      </c>
      <c r="N3">
        <f>AVERAGE(num_data!N3:R3)</f>
        <v>0.33799999999999997</v>
      </c>
      <c r="O3">
        <f>AVERAGE(num_data!O3:S3)</f>
        <v>0.27</v>
      </c>
      <c r="P3">
        <f>AVERAGE(num_data!P3:T3)</f>
        <v>0.27</v>
      </c>
      <c r="Q3">
        <f>AVERAGE(num_data!Q3:U3)</f>
        <v>0.33799999999999997</v>
      </c>
      <c r="R3">
        <f>AVERAGE(num_data!R3:V3)</f>
        <v>0.33799999999999997</v>
      </c>
      <c r="S3">
        <f>AVERAGE(num_data!S3:W3)</f>
        <v>0.40599999999999997</v>
      </c>
      <c r="T3">
        <f>AVERAGE(num_data!T3:X3)</f>
        <v>0.47399999999999992</v>
      </c>
      <c r="U3">
        <f>AVERAGE(num_data!U3:Y3)</f>
        <v>0.44400000000000006</v>
      </c>
      <c r="V3">
        <f>AVERAGE(num_data!V3:Z3)</f>
        <v>0.44399999999999995</v>
      </c>
      <c r="W3">
        <f>AVERAGE(num_data!W3:AA3)</f>
        <v>0.41399999999999998</v>
      </c>
      <c r="X3">
        <f>AVERAGE(num_data!X3:AB3)</f>
        <v>0.34599999999999997</v>
      </c>
      <c r="Y3">
        <f>AVERAGE(num_data!Y3:AC3)</f>
        <v>0.34599999999999997</v>
      </c>
      <c r="Z3">
        <f>AVERAGE(num_data!Z3:AD3)</f>
        <v>0.34599999999999997</v>
      </c>
      <c r="AA3">
        <f>AVERAGE(num_data!AA3:AE3)</f>
        <v>0.27800000000000002</v>
      </c>
      <c r="AB3">
        <f>AVERAGE(num_data!AB3:AF3)</f>
        <v>0.308</v>
      </c>
      <c r="AC3">
        <f>AVERAGE(num_data!AC3:AG3)</f>
        <v>0.376</v>
      </c>
      <c r="AD3">
        <f t="shared" ref="AD3:AD55" si="0">AVERAGE(F3:AC3)</f>
        <v>0.36274999999999996</v>
      </c>
    </row>
    <row r="4" spans="1:30" x14ac:dyDescent="0.2">
      <c r="A4" t="s">
        <v>127</v>
      </c>
      <c r="B4" t="str">
        <f>num_data!B5</f>
        <v>USA</v>
      </c>
      <c r="C4" t="str">
        <f>num_data!C5</f>
        <v>Implementer;Researcher;Donor</v>
      </c>
      <c r="D4" t="str">
        <f>num_data!D5</f>
        <v>Somewhat involved</v>
      </c>
      <c r="E4" t="str">
        <f>num_data!E5</f>
        <v>Extremely involved</v>
      </c>
      <c r="F4">
        <f>AVERAGE(num_data!F4:J4)</f>
        <v>0.18</v>
      </c>
      <c r="G4">
        <f>AVERAGE(num_data!G4:K4)</f>
        <v>0.248</v>
      </c>
      <c r="H4">
        <f>AVERAGE(num_data!H4:L4)</f>
        <v>0.248</v>
      </c>
      <c r="I4">
        <f>AVERAGE(num_data!I4:M4)</f>
        <v>0.27800000000000002</v>
      </c>
      <c r="J4">
        <f>AVERAGE(num_data!J4:N4)</f>
        <v>0.308</v>
      </c>
      <c r="K4">
        <f>AVERAGE(num_data!K4:O4)</f>
        <v>0.308</v>
      </c>
      <c r="L4">
        <f>AVERAGE(num_data!L4:P4)</f>
        <v>0.21000000000000002</v>
      </c>
      <c r="M4">
        <f>AVERAGE(num_data!M4:Q4)</f>
        <v>0.18</v>
      </c>
      <c r="N4">
        <f>AVERAGE(num_data!N4:R4)</f>
        <v>0.15</v>
      </c>
      <c r="O4">
        <f>AVERAGE(num_data!O4:S4)</f>
        <v>0.12</v>
      </c>
      <c r="P4">
        <f>AVERAGE(num_data!P4:T4)</f>
        <v>0.12</v>
      </c>
      <c r="Q4">
        <f>AVERAGE(num_data!Q4:U4)</f>
        <v>0.15</v>
      </c>
      <c r="R4">
        <f>AVERAGE(num_data!R4:V4)</f>
        <v>0.248</v>
      </c>
      <c r="S4">
        <f>AVERAGE(num_data!S4:W4)</f>
        <v>0.27800000000000002</v>
      </c>
      <c r="T4">
        <f>AVERAGE(num_data!T4:X4)</f>
        <v>0.308</v>
      </c>
      <c r="U4">
        <f>AVERAGE(num_data!U4:Y4)</f>
        <v>0.33799999999999997</v>
      </c>
      <c r="V4">
        <f>AVERAGE(num_data!V4:Z4)</f>
        <v>0.308</v>
      </c>
      <c r="W4">
        <f>AVERAGE(num_data!W4:AA4)</f>
        <v>0.21000000000000002</v>
      </c>
      <c r="X4">
        <f>AVERAGE(num_data!X4:AB4)</f>
        <v>0.21000000000000002</v>
      </c>
      <c r="Y4">
        <f>AVERAGE(num_data!Y4:AC4)</f>
        <v>0.18</v>
      </c>
      <c r="Z4">
        <f>AVERAGE(num_data!Z4:AD4)</f>
        <v>0.15</v>
      </c>
      <c r="AA4">
        <f>AVERAGE(num_data!AA4:AE4)</f>
        <v>0.18</v>
      </c>
      <c r="AB4">
        <f>AVERAGE(num_data!AB4:AF4)</f>
        <v>0.21000000000000002</v>
      </c>
      <c r="AC4">
        <f>AVERAGE(num_data!AC4:AG4)</f>
        <v>0.21000000000000002</v>
      </c>
      <c r="AD4">
        <f t="shared" si="0"/>
        <v>0.22208333333333333</v>
      </c>
    </row>
    <row r="5" spans="1:30" x14ac:dyDescent="0.2">
      <c r="A5" t="s">
        <v>127</v>
      </c>
      <c r="B5" t="str">
        <f>num_data!B6</f>
        <v>Washington, D.C.</v>
      </c>
      <c r="C5" t="str">
        <f>num_data!C6</f>
        <v>Researcher</v>
      </c>
      <c r="D5" t="str">
        <f>num_data!D6</f>
        <v>Extremely involved</v>
      </c>
      <c r="E5" t="str">
        <f>num_data!E6</f>
        <v>Somewhat involved</v>
      </c>
      <c r="F5">
        <f>AVERAGE(num_data!F5:J5)</f>
        <v>0.40599999999999997</v>
      </c>
      <c r="G5">
        <f>AVERAGE(num_data!G5:K5)</f>
        <v>0.40600000000000003</v>
      </c>
      <c r="H5">
        <f>AVERAGE(num_data!H5:L5)</f>
        <v>0.40600000000000003</v>
      </c>
      <c r="I5">
        <f>AVERAGE(num_data!I5:M5)</f>
        <v>0.33799999999999997</v>
      </c>
      <c r="J5">
        <f>AVERAGE(num_data!J5:N5)</f>
        <v>0.27</v>
      </c>
      <c r="K5">
        <f>AVERAGE(num_data!K5:O5)</f>
        <v>0.33799999999999997</v>
      </c>
      <c r="L5">
        <f>AVERAGE(num_data!L5:P5)</f>
        <v>0.308</v>
      </c>
      <c r="M5">
        <f>AVERAGE(num_data!M5:Q5)</f>
        <v>0.27800000000000002</v>
      </c>
      <c r="N5">
        <f>AVERAGE(num_data!N5:R5)</f>
        <v>0.24800000000000005</v>
      </c>
      <c r="O5">
        <f>AVERAGE(num_data!O5:S5)</f>
        <v>0.248</v>
      </c>
      <c r="P5">
        <f>AVERAGE(num_data!P5:T5)</f>
        <v>0.18</v>
      </c>
      <c r="Q5">
        <f>AVERAGE(num_data!Q5:U5)</f>
        <v>0.21000000000000002</v>
      </c>
      <c r="R5">
        <f>AVERAGE(num_data!R5:V5)</f>
        <v>0.24000000000000005</v>
      </c>
      <c r="S5">
        <f>AVERAGE(num_data!S5:W5)</f>
        <v>0.27</v>
      </c>
      <c r="T5">
        <f>AVERAGE(num_data!T5:X5)</f>
        <v>0.27</v>
      </c>
      <c r="U5">
        <f>AVERAGE(num_data!U5:Y5)</f>
        <v>0.27</v>
      </c>
      <c r="V5">
        <f>AVERAGE(num_data!V5:Z5)</f>
        <v>0.33799999999999997</v>
      </c>
      <c r="W5">
        <f>AVERAGE(num_data!W5:AA5)</f>
        <v>0.308</v>
      </c>
      <c r="X5">
        <f>AVERAGE(num_data!X5:AB5)</f>
        <v>0.27800000000000002</v>
      </c>
      <c r="Y5">
        <f>AVERAGE(num_data!Y5:AC5)</f>
        <v>0.24800000000000005</v>
      </c>
      <c r="Z5">
        <f>AVERAGE(num_data!Z5:AD5)</f>
        <v>0.21799999999999997</v>
      </c>
      <c r="AA5">
        <f>AVERAGE(num_data!AA5:AE5)</f>
        <v>0.21799999999999997</v>
      </c>
      <c r="AB5">
        <f>AVERAGE(num_data!AB5:AF5)</f>
        <v>0.21799999999999997</v>
      </c>
      <c r="AC5">
        <f>AVERAGE(num_data!AC5:AG5)</f>
        <v>0.21799999999999997</v>
      </c>
      <c r="AD5">
        <f t="shared" si="0"/>
        <v>0.28041666666666665</v>
      </c>
    </row>
    <row r="6" spans="1:30" x14ac:dyDescent="0.2">
      <c r="A6" t="s">
        <v>127</v>
      </c>
      <c r="B6" t="str">
        <f>num_data!B7</f>
        <v>Washington, DC</v>
      </c>
      <c r="C6" t="str">
        <f>num_data!C7</f>
        <v>Implementer</v>
      </c>
      <c r="D6" t="str">
        <f>num_data!D7</f>
        <v>Somewhat involved</v>
      </c>
      <c r="E6" t="str">
        <f>num_data!E7</f>
        <v>Extremely involved</v>
      </c>
      <c r="F6">
        <f>AVERAGE(num_data!F6:J6)</f>
        <v>0.33799999999999997</v>
      </c>
      <c r="G6">
        <f>AVERAGE(num_data!G6:K6)</f>
        <v>0.40599999999999997</v>
      </c>
      <c r="H6">
        <f>AVERAGE(num_data!H6:L6)</f>
        <v>0.40599999999999997</v>
      </c>
      <c r="I6">
        <f>AVERAGE(num_data!I6:M6)</f>
        <v>0.47399999999999992</v>
      </c>
      <c r="J6">
        <f>AVERAGE(num_data!J6:N6)</f>
        <v>0.47400000000000003</v>
      </c>
      <c r="K6">
        <f>AVERAGE(num_data!K6:O6)</f>
        <v>0.54200000000000004</v>
      </c>
      <c r="L6">
        <f>AVERAGE(num_data!L6:P6)</f>
        <v>0.44400000000000006</v>
      </c>
      <c r="M6">
        <f>AVERAGE(num_data!M6:Q6)</f>
        <v>0.376</v>
      </c>
      <c r="N6">
        <f>AVERAGE(num_data!N6:R6)</f>
        <v>0.308</v>
      </c>
      <c r="O6">
        <f>AVERAGE(num_data!O6:S6)</f>
        <v>0.376</v>
      </c>
      <c r="P6">
        <f>AVERAGE(num_data!P6:T6)</f>
        <v>0.308</v>
      </c>
      <c r="Q6">
        <f>AVERAGE(num_data!Q6:U6)</f>
        <v>0.33799999999999997</v>
      </c>
      <c r="R6">
        <f>AVERAGE(num_data!R6:V6)</f>
        <v>0.40599999999999997</v>
      </c>
      <c r="S6">
        <f>AVERAGE(num_data!S6:W6)</f>
        <v>0.47399999999999992</v>
      </c>
      <c r="T6">
        <f>AVERAGE(num_data!T6:X6)</f>
        <v>0.47399999999999992</v>
      </c>
      <c r="U6">
        <f>AVERAGE(num_data!U6:Y6)</f>
        <v>0.47400000000000003</v>
      </c>
      <c r="V6">
        <f>AVERAGE(num_data!V6:Z6)</f>
        <v>0.54200000000000004</v>
      </c>
      <c r="W6">
        <f>AVERAGE(num_data!W6:AA6)</f>
        <v>0.47400000000000003</v>
      </c>
      <c r="X6">
        <f>AVERAGE(num_data!X6:AB6)</f>
        <v>0.47400000000000003</v>
      </c>
      <c r="Y6">
        <f>AVERAGE(num_data!Y6:AC6)</f>
        <v>0.47399999999999992</v>
      </c>
      <c r="Z6">
        <f>AVERAGE(num_data!Z6:AD6)</f>
        <v>0.44400000000000006</v>
      </c>
      <c r="AA6">
        <f>AVERAGE(num_data!AA6:AE6)</f>
        <v>0.376</v>
      </c>
      <c r="AB6">
        <f>AVERAGE(num_data!AB6:AF6)</f>
        <v>0.34599999999999997</v>
      </c>
      <c r="AC6">
        <f>AVERAGE(num_data!AC6:AG6)</f>
        <v>0.24800000000000005</v>
      </c>
      <c r="AD6">
        <f t="shared" si="0"/>
        <v>0.41649999999999993</v>
      </c>
    </row>
    <row r="7" spans="1:30" x14ac:dyDescent="0.2">
      <c r="A7" t="s">
        <v>127</v>
      </c>
      <c r="B7" t="str">
        <f>num_data!B8</f>
        <v>USA</v>
      </c>
      <c r="C7" t="str">
        <f>num_data!C8</f>
        <v>Researcher</v>
      </c>
      <c r="D7" t="str">
        <f>num_data!D8</f>
        <v>Somewhat involved</v>
      </c>
      <c r="E7" t="str">
        <f>num_data!E8</f>
        <v>Somewhat involved</v>
      </c>
      <c r="F7">
        <f>AVERAGE(num_data!F7:J7)</f>
        <v>0.376</v>
      </c>
      <c r="G7">
        <f>AVERAGE(num_data!G7:K7)</f>
        <v>0.376</v>
      </c>
      <c r="H7">
        <f>AVERAGE(num_data!H7:L7)</f>
        <v>0.27800000000000002</v>
      </c>
      <c r="I7">
        <f>AVERAGE(num_data!I7:M7)</f>
        <v>0.18</v>
      </c>
      <c r="J7">
        <f>AVERAGE(num_data!J7:N7)</f>
        <v>0.15</v>
      </c>
      <c r="K7">
        <f>AVERAGE(num_data!K7:O7)</f>
        <v>0.248</v>
      </c>
      <c r="L7">
        <f>AVERAGE(num_data!L7:P7)</f>
        <v>0.21799999999999997</v>
      </c>
      <c r="M7">
        <f>AVERAGE(num_data!M7:Q7)</f>
        <v>0.248</v>
      </c>
      <c r="N7">
        <f>AVERAGE(num_data!N7:R7)</f>
        <v>0.27800000000000002</v>
      </c>
      <c r="O7">
        <f>AVERAGE(num_data!O7:S7)</f>
        <v>0.376</v>
      </c>
      <c r="P7">
        <f>AVERAGE(num_data!P7:T7)</f>
        <v>0.376</v>
      </c>
      <c r="Q7">
        <f>AVERAGE(num_data!Q7:U7)</f>
        <v>0.40599999999999997</v>
      </c>
      <c r="R7">
        <f>AVERAGE(num_data!R7:V7)</f>
        <v>0.40600000000000003</v>
      </c>
      <c r="S7">
        <f>AVERAGE(num_data!S7:W7)</f>
        <v>0.40600000000000003</v>
      </c>
      <c r="T7">
        <f>AVERAGE(num_data!T7:X7)</f>
        <v>0.33799999999999997</v>
      </c>
      <c r="U7">
        <f>AVERAGE(num_data!U7:Y7)</f>
        <v>0.27</v>
      </c>
      <c r="V7">
        <f>AVERAGE(num_data!V7:Z7)</f>
        <v>0.27</v>
      </c>
      <c r="W7">
        <f>AVERAGE(num_data!W7:AA7)</f>
        <v>0.33799999999999997</v>
      </c>
      <c r="X7">
        <f>AVERAGE(num_data!X7:AB7)</f>
        <v>0.40599999999999997</v>
      </c>
      <c r="Y7">
        <f>AVERAGE(num_data!Y7:AC7)</f>
        <v>0.40599999999999997</v>
      </c>
      <c r="Z7">
        <f>AVERAGE(num_data!Z7:AD7)</f>
        <v>0.47400000000000003</v>
      </c>
      <c r="AA7">
        <f>AVERAGE(num_data!AA7:AE7)</f>
        <v>0.54200000000000004</v>
      </c>
      <c r="AB7">
        <f>AVERAGE(num_data!AB7:AF7)</f>
        <v>0.44400000000000006</v>
      </c>
      <c r="AC7">
        <f>AVERAGE(num_data!AC7:AG7)</f>
        <v>0.376</v>
      </c>
      <c r="AD7">
        <f t="shared" si="0"/>
        <v>0.34108333333333324</v>
      </c>
    </row>
    <row r="8" spans="1:30" x14ac:dyDescent="0.2">
      <c r="A8" t="s">
        <v>127</v>
      </c>
      <c r="B8" t="str">
        <f>num_data!B9</f>
        <v>Seattle, WA, USA</v>
      </c>
      <c r="C8" t="str">
        <f>num_data!C9</f>
        <v>Donor</v>
      </c>
      <c r="D8" t="str">
        <f>num_data!D9</f>
        <v>Somewhat involved</v>
      </c>
      <c r="E8" t="str">
        <f>num_data!E9</f>
        <v>Somewhat involved</v>
      </c>
      <c r="F8">
        <f>AVERAGE(num_data!F8:J8)</f>
        <v>0.40600000000000003</v>
      </c>
      <c r="G8">
        <f>AVERAGE(num_data!G8:K8)</f>
        <v>0.40600000000000003</v>
      </c>
      <c r="H8">
        <f>AVERAGE(num_data!H8:L8)</f>
        <v>0.33799999999999997</v>
      </c>
      <c r="I8">
        <f>AVERAGE(num_data!I8:M8)</f>
        <v>0.27</v>
      </c>
      <c r="J8">
        <f>AVERAGE(num_data!J8:N8)</f>
        <v>0.24000000000000005</v>
      </c>
      <c r="K8">
        <f>AVERAGE(num_data!K8:O8)</f>
        <v>0.308</v>
      </c>
      <c r="L8">
        <f>AVERAGE(num_data!L8:P8)</f>
        <v>0.308</v>
      </c>
      <c r="M8">
        <f>AVERAGE(num_data!M8:Q8)</f>
        <v>0.376</v>
      </c>
      <c r="N8">
        <f>AVERAGE(num_data!N8:R8)</f>
        <v>0.44399999999999995</v>
      </c>
      <c r="O8">
        <f>AVERAGE(num_data!O8:S8)</f>
        <v>0.47400000000000003</v>
      </c>
      <c r="P8">
        <f>AVERAGE(num_data!P8:T8)</f>
        <v>0.47400000000000003</v>
      </c>
      <c r="Q8">
        <f>AVERAGE(num_data!Q8:U8)</f>
        <v>0.47400000000000003</v>
      </c>
      <c r="R8">
        <f>AVERAGE(num_data!R8:V8)</f>
        <v>0.47400000000000003</v>
      </c>
      <c r="S8">
        <f>AVERAGE(num_data!S8:W8)</f>
        <v>0.47399999999999992</v>
      </c>
      <c r="T8">
        <f>AVERAGE(num_data!T8:X8)</f>
        <v>0.47400000000000003</v>
      </c>
      <c r="U8">
        <f>AVERAGE(num_data!U8:Y8)</f>
        <v>0.40600000000000003</v>
      </c>
      <c r="V8">
        <f>AVERAGE(num_data!V8:Z8)</f>
        <v>0.47400000000000003</v>
      </c>
      <c r="W8">
        <f>AVERAGE(num_data!W8:AA8)</f>
        <v>0.47399999999999992</v>
      </c>
      <c r="X8">
        <f>AVERAGE(num_data!X8:AB8)</f>
        <v>0.47399999999999992</v>
      </c>
      <c r="Y8">
        <f>AVERAGE(num_data!Y8:AC8)</f>
        <v>0.54200000000000004</v>
      </c>
      <c r="Z8">
        <f>AVERAGE(num_data!Z8:AD8)</f>
        <v>0.54200000000000004</v>
      </c>
      <c r="AA8">
        <f>AVERAGE(num_data!AA8:AE8)</f>
        <v>0.54200000000000004</v>
      </c>
      <c r="AB8">
        <f>AVERAGE(num_data!AB8:AF8)</f>
        <v>0.54200000000000004</v>
      </c>
      <c r="AC8">
        <f>AVERAGE(num_data!AC8:AG8)</f>
        <v>0.54200000000000004</v>
      </c>
      <c r="AD8">
        <f t="shared" si="0"/>
        <v>0.43658333333333332</v>
      </c>
    </row>
    <row r="9" spans="1:30" x14ac:dyDescent="0.2">
      <c r="A9" t="s">
        <v>127</v>
      </c>
      <c r="B9" t="str">
        <f>num_data!B10</f>
        <v xml:space="preserve">Federal Capital Territory , Abuja, Nigeria </v>
      </c>
      <c r="C9" t="str">
        <f>num_data!C10</f>
        <v>Researcher</v>
      </c>
      <c r="D9" t="str">
        <f>num_data!D10</f>
        <v>Somewhat involved</v>
      </c>
      <c r="E9" t="str">
        <f>num_data!E10</f>
        <v>Somewhat involved</v>
      </c>
      <c r="F9">
        <f>AVERAGE(num_data!F9:J9)</f>
        <v>0.24000000000000005</v>
      </c>
      <c r="G9">
        <f>AVERAGE(num_data!G9:K9)</f>
        <v>0.308</v>
      </c>
      <c r="H9">
        <f>AVERAGE(num_data!H9:L9)</f>
        <v>0.308</v>
      </c>
      <c r="I9">
        <f>AVERAGE(num_data!I9:M9)</f>
        <v>0.308</v>
      </c>
      <c r="J9">
        <f>AVERAGE(num_data!J9:N9)</f>
        <v>0.27800000000000002</v>
      </c>
      <c r="K9">
        <f>AVERAGE(num_data!K9:O9)</f>
        <v>0.308</v>
      </c>
      <c r="L9">
        <f>AVERAGE(num_data!L9:P9)</f>
        <v>0.21000000000000002</v>
      </c>
      <c r="M9">
        <f>AVERAGE(num_data!M9:Q9)</f>
        <v>0.21000000000000002</v>
      </c>
      <c r="N9">
        <f>AVERAGE(num_data!N9:R9)</f>
        <v>0.18</v>
      </c>
      <c r="O9">
        <f>AVERAGE(num_data!O9:S9)</f>
        <v>0.27800000000000002</v>
      </c>
      <c r="P9">
        <f>AVERAGE(num_data!P9:T9)</f>
        <v>0.27800000000000002</v>
      </c>
      <c r="Q9">
        <f>AVERAGE(num_data!Q9:U9)</f>
        <v>0.308</v>
      </c>
      <c r="R9">
        <f>AVERAGE(num_data!R9:V9)</f>
        <v>0.308</v>
      </c>
      <c r="S9">
        <f>AVERAGE(num_data!S9:W9)</f>
        <v>0.40599999999999997</v>
      </c>
      <c r="T9">
        <f>AVERAGE(num_data!T9:X9)</f>
        <v>0.40599999999999997</v>
      </c>
      <c r="U9">
        <f>AVERAGE(num_data!U9:Y9)</f>
        <v>0.376</v>
      </c>
      <c r="V9">
        <f>AVERAGE(num_data!V9:Z9)</f>
        <v>0.44399999999999995</v>
      </c>
      <c r="W9">
        <f>AVERAGE(num_data!W9:AA9)</f>
        <v>0.41399999999999998</v>
      </c>
      <c r="X9">
        <f>AVERAGE(num_data!X9:AB9)</f>
        <v>0.34599999999999997</v>
      </c>
      <c r="Y9">
        <f>AVERAGE(num_data!Y9:AC9)</f>
        <v>0.34599999999999997</v>
      </c>
      <c r="Z9">
        <f>AVERAGE(num_data!Z9:AD9)</f>
        <v>0.34599999999999997</v>
      </c>
      <c r="AA9">
        <f>AVERAGE(num_data!AA9:AE9)</f>
        <v>0.34599999999999997</v>
      </c>
      <c r="AB9">
        <f>AVERAGE(num_data!AB9:AF9)</f>
        <v>0.376</v>
      </c>
      <c r="AC9">
        <f>AVERAGE(num_data!AC9:AG9)</f>
        <v>0.376</v>
      </c>
      <c r="AD9">
        <f t="shared" si="0"/>
        <v>0.32100000000000006</v>
      </c>
    </row>
    <row r="10" spans="1:30" s="11" customFormat="1" x14ac:dyDescent="0.2">
      <c r="A10" s="11" t="s">
        <v>157</v>
      </c>
      <c r="B10" s="11" t="str">
        <f>num_data!B11</f>
        <v>United States</v>
      </c>
      <c r="C10" s="11" t="str">
        <f>num_data!C11</f>
        <v>Donor</v>
      </c>
      <c r="D10" s="11" t="str">
        <f>num_data!D11</f>
        <v>Not involved at all</v>
      </c>
      <c r="E10" s="11" t="str">
        <f>num_data!E11</f>
        <v>Somewhat involved</v>
      </c>
      <c r="F10" s="11">
        <f>AVERAGE(num_data!F10:J10)</f>
        <v>0.15</v>
      </c>
      <c r="G10" s="11">
        <f>AVERAGE(num_data!G10:K10)</f>
        <v>0.18</v>
      </c>
      <c r="H10" s="11">
        <f>AVERAGE(num_data!H10:L10)</f>
        <v>0.18</v>
      </c>
      <c r="I10" s="11">
        <f>AVERAGE(num_data!I10:M10)</f>
        <v>0.18</v>
      </c>
      <c r="J10" s="11">
        <f>AVERAGE(num_data!J10:N10)</f>
        <v>0.18</v>
      </c>
      <c r="K10" s="11">
        <f>AVERAGE(num_data!K10:O10)</f>
        <v>0.15</v>
      </c>
      <c r="L10" s="11">
        <f>AVERAGE(num_data!L10:P10)</f>
        <v>0.12</v>
      </c>
      <c r="M10" s="11">
        <f>AVERAGE(num_data!M10:Q10)</f>
        <v>0.12</v>
      </c>
      <c r="N10" s="11">
        <f>AVERAGE(num_data!N10:R10)</f>
        <v>0.12</v>
      </c>
      <c r="O10" s="11">
        <f>AVERAGE(num_data!O10:S10)</f>
        <v>0.12</v>
      </c>
      <c r="P10" s="11">
        <f>AVERAGE(num_data!P10:T10)</f>
        <v>0.12</v>
      </c>
      <c r="Q10" s="11">
        <f>AVERAGE(num_data!Q10:U10)</f>
        <v>0.12</v>
      </c>
      <c r="R10" s="11">
        <f>AVERAGE(num_data!R10:V10)</f>
        <v>0.12</v>
      </c>
      <c r="S10" s="11">
        <f>AVERAGE(num_data!S10:W10)</f>
        <v>0.12</v>
      </c>
      <c r="T10" s="11">
        <f>AVERAGE(num_data!T10:X10)</f>
        <v>0.12</v>
      </c>
      <c r="U10" s="11">
        <f>AVERAGE(num_data!U10:Y10)</f>
        <v>0.12</v>
      </c>
      <c r="V10" s="11">
        <f>AVERAGE(num_data!V10:Z10)</f>
        <v>0.12</v>
      </c>
      <c r="W10" s="11">
        <f>AVERAGE(num_data!W10:AA10)</f>
        <v>0.12</v>
      </c>
      <c r="X10" s="11">
        <f>AVERAGE(num_data!X10:AB10)</f>
        <v>0.12</v>
      </c>
      <c r="Y10" s="11">
        <f>AVERAGE(num_data!Y10:AC10)</f>
        <v>0.12</v>
      </c>
      <c r="Z10" s="11">
        <f>AVERAGE(num_data!Z10:AD10)</f>
        <v>0.12</v>
      </c>
      <c r="AA10" s="11">
        <f>AVERAGE(num_data!AA10:AE10)</f>
        <v>0.12</v>
      </c>
      <c r="AB10" s="11">
        <f>AVERAGE(num_data!AB10:AF10)</f>
        <v>0.12</v>
      </c>
      <c r="AC10" s="11">
        <f>AVERAGE(num_data!AC10:AG10)</f>
        <v>0.12</v>
      </c>
    </row>
    <row r="11" spans="1:30" x14ac:dyDescent="0.2">
      <c r="A11" t="s">
        <v>127</v>
      </c>
      <c r="B11" t="str">
        <f>num_data!B12</f>
        <v>Washington DC</v>
      </c>
      <c r="C11" t="str">
        <f>num_data!C12</f>
        <v>Implementer</v>
      </c>
      <c r="D11" t="str">
        <f>num_data!D12</f>
        <v>Somewhat involved</v>
      </c>
      <c r="E11" t="str">
        <f>num_data!E12</f>
        <v>Extremely involved</v>
      </c>
      <c r="F11">
        <f>AVERAGE(num_data!F11:J11)</f>
        <v>0.40600000000000003</v>
      </c>
      <c r="G11">
        <f>AVERAGE(num_data!G11:K11)</f>
        <v>0.47400000000000003</v>
      </c>
      <c r="H11">
        <f>AVERAGE(num_data!H11:L11)</f>
        <v>0.47399999999999992</v>
      </c>
      <c r="I11">
        <f>AVERAGE(num_data!I11:M11)</f>
        <v>0.40599999999999997</v>
      </c>
      <c r="J11">
        <f>AVERAGE(num_data!J11:N11)</f>
        <v>0.40600000000000003</v>
      </c>
      <c r="K11">
        <f>AVERAGE(num_data!K11:O11)</f>
        <v>0.40600000000000003</v>
      </c>
      <c r="L11">
        <f>AVERAGE(num_data!L11:P11)</f>
        <v>0.33799999999999997</v>
      </c>
      <c r="M11">
        <f>AVERAGE(num_data!M11:Q11)</f>
        <v>0.27</v>
      </c>
      <c r="N11">
        <f>AVERAGE(num_data!N11:R11)</f>
        <v>0.27</v>
      </c>
      <c r="O11">
        <f>AVERAGE(num_data!O11:S11)</f>
        <v>0.33799999999999997</v>
      </c>
      <c r="P11">
        <f>AVERAGE(num_data!P11:T11)</f>
        <v>0.33799999999999997</v>
      </c>
      <c r="Q11">
        <f>AVERAGE(num_data!Q11:U11)</f>
        <v>0.33799999999999997</v>
      </c>
      <c r="R11">
        <f>AVERAGE(num_data!R11:V11)</f>
        <v>0.33799999999999997</v>
      </c>
      <c r="S11">
        <f>AVERAGE(num_data!S11:W11)</f>
        <v>0.40599999999999997</v>
      </c>
      <c r="T11">
        <f>AVERAGE(num_data!T11:X11)</f>
        <v>0.40599999999999997</v>
      </c>
      <c r="U11">
        <f>AVERAGE(num_data!U11:Y11)</f>
        <v>0.376</v>
      </c>
      <c r="V11">
        <f>AVERAGE(num_data!V11:Z11)</f>
        <v>0.34599999999999997</v>
      </c>
      <c r="W11">
        <f>AVERAGE(num_data!W11:AA11)</f>
        <v>0.34599999999999997</v>
      </c>
      <c r="X11">
        <f>AVERAGE(num_data!X11:AB11)</f>
        <v>0.27800000000000002</v>
      </c>
      <c r="Y11">
        <f>AVERAGE(num_data!Y11:AC11)</f>
        <v>0.27800000000000002</v>
      </c>
      <c r="Z11">
        <f>AVERAGE(num_data!Z11:AD11)</f>
        <v>0.308</v>
      </c>
      <c r="AA11">
        <f>AVERAGE(num_data!AA11:AE11)</f>
        <v>0.308</v>
      </c>
      <c r="AB11">
        <f>AVERAGE(num_data!AB11:AF11)</f>
        <v>0.27800000000000002</v>
      </c>
      <c r="AC11">
        <f>AVERAGE(num_data!AC11:AG11)</f>
        <v>0.24800000000000005</v>
      </c>
      <c r="AD11">
        <f t="shared" si="0"/>
        <v>0.34916666666666668</v>
      </c>
    </row>
    <row r="12" spans="1:30" x14ac:dyDescent="0.2">
      <c r="A12" t="s">
        <v>127</v>
      </c>
      <c r="B12" t="str">
        <f>num_data!B13</f>
        <v>Washington DC, USA</v>
      </c>
      <c r="C12" t="str">
        <f>num_data!C13</f>
        <v>Implementer</v>
      </c>
      <c r="D12" t="str">
        <f>num_data!D13</f>
        <v>Somewhat involved</v>
      </c>
      <c r="E12" t="str">
        <f>num_data!E13</f>
        <v>Significantly involved</v>
      </c>
      <c r="F12">
        <f>AVERAGE(num_data!F12:J12)</f>
        <v>0.40600000000000003</v>
      </c>
      <c r="G12">
        <f>AVERAGE(num_data!G12:K12)</f>
        <v>0.376</v>
      </c>
      <c r="H12">
        <f>AVERAGE(num_data!H12:L12)</f>
        <v>0.27800000000000002</v>
      </c>
      <c r="I12">
        <f>AVERAGE(num_data!I12:M12)</f>
        <v>0.18</v>
      </c>
      <c r="J12">
        <f>AVERAGE(num_data!J12:N12)</f>
        <v>0.15</v>
      </c>
      <c r="K12">
        <f>AVERAGE(num_data!K12:O12)</f>
        <v>0.15</v>
      </c>
      <c r="L12">
        <f>AVERAGE(num_data!L12:P12)</f>
        <v>0.18</v>
      </c>
      <c r="M12">
        <f>AVERAGE(num_data!M12:Q12)</f>
        <v>0.21000000000000002</v>
      </c>
      <c r="N12">
        <f>AVERAGE(num_data!N12:R12)</f>
        <v>0.21000000000000002</v>
      </c>
      <c r="O12">
        <f>AVERAGE(num_data!O12:S12)</f>
        <v>0.21000000000000002</v>
      </c>
      <c r="P12">
        <f>AVERAGE(num_data!P12:T12)</f>
        <v>0.21000000000000002</v>
      </c>
      <c r="Q12">
        <f>AVERAGE(num_data!Q12:U12)</f>
        <v>0.21000000000000002</v>
      </c>
      <c r="R12">
        <f>AVERAGE(num_data!R12:V12)</f>
        <v>0.27800000000000002</v>
      </c>
      <c r="S12">
        <f>AVERAGE(num_data!S12:W12)</f>
        <v>0.376</v>
      </c>
      <c r="T12">
        <f>AVERAGE(num_data!T12:X12)</f>
        <v>0.40599999999999997</v>
      </c>
      <c r="U12">
        <f>AVERAGE(num_data!U12:Y12)</f>
        <v>0.40600000000000003</v>
      </c>
      <c r="V12">
        <f>AVERAGE(num_data!V12:Z12)</f>
        <v>0.40600000000000003</v>
      </c>
      <c r="W12">
        <f>AVERAGE(num_data!W12:AA12)</f>
        <v>0.40599999999999997</v>
      </c>
      <c r="X12">
        <f>AVERAGE(num_data!X12:AB12)</f>
        <v>0.40599999999999997</v>
      </c>
      <c r="Y12">
        <f>AVERAGE(num_data!Y12:AC12)</f>
        <v>0.40599999999999997</v>
      </c>
      <c r="Z12">
        <f>AVERAGE(num_data!Z12:AD12)</f>
        <v>0.40600000000000003</v>
      </c>
      <c r="AA12">
        <f>AVERAGE(num_data!AA12:AE12)</f>
        <v>0.40600000000000003</v>
      </c>
      <c r="AB12">
        <f>AVERAGE(num_data!AB12:AF12)</f>
        <v>0.40599999999999997</v>
      </c>
      <c r="AC12">
        <f>AVERAGE(num_data!AC12:AG12)</f>
        <v>0.33799999999999997</v>
      </c>
      <c r="AD12">
        <f t="shared" si="0"/>
        <v>0.30899999999999989</v>
      </c>
    </row>
    <row r="13" spans="1:30" x14ac:dyDescent="0.2">
      <c r="A13" t="s">
        <v>127</v>
      </c>
      <c r="B13" t="str">
        <f>num_data!B14</f>
        <v>Guatemala</v>
      </c>
      <c r="C13" t="str">
        <f>num_data!C14</f>
        <v>Implementer</v>
      </c>
      <c r="D13" t="str">
        <f>num_data!D14</f>
        <v>Extremely involved</v>
      </c>
      <c r="E13" t="str">
        <f>num_data!E14</f>
        <v>Extremely involved</v>
      </c>
      <c r="F13">
        <f>AVERAGE(num_data!F13:J13)</f>
        <v>0.47400000000000003</v>
      </c>
      <c r="G13">
        <f>AVERAGE(num_data!G13:K13)</f>
        <v>0.44400000000000006</v>
      </c>
      <c r="H13">
        <f>AVERAGE(num_data!H13:L13)</f>
        <v>0.44399999999999995</v>
      </c>
      <c r="I13">
        <f>AVERAGE(num_data!I13:M13)</f>
        <v>0.376</v>
      </c>
      <c r="J13">
        <f>AVERAGE(num_data!J13:N13)</f>
        <v>0.27800000000000002</v>
      </c>
      <c r="K13">
        <f>AVERAGE(num_data!K13:O13)</f>
        <v>0.27800000000000002</v>
      </c>
      <c r="L13">
        <f>AVERAGE(num_data!L13:P13)</f>
        <v>0.308</v>
      </c>
      <c r="M13">
        <f>AVERAGE(num_data!M13:Q13)</f>
        <v>0.24000000000000005</v>
      </c>
      <c r="N13">
        <f>AVERAGE(num_data!N13:R13)</f>
        <v>0.24000000000000005</v>
      </c>
      <c r="O13">
        <f>AVERAGE(num_data!O13:S13)</f>
        <v>0.27</v>
      </c>
      <c r="P13">
        <f>AVERAGE(num_data!P13:T13)</f>
        <v>0.27</v>
      </c>
      <c r="Q13">
        <f>AVERAGE(num_data!Q13:U13)</f>
        <v>0.27</v>
      </c>
      <c r="R13">
        <f>AVERAGE(num_data!R13:V13)</f>
        <v>0.27</v>
      </c>
      <c r="S13">
        <f>AVERAGE(num_data!S13:W13)</f>
        <v>0.27</v>
      </c>
      <c r="T13">
        <f>AVERAGE(num_data!T13:X13)</f>
        <v>0.27</v>
      </c>
      <c r="U13">
        <f>AVERAGE(num_data!U13:Y13)</f>
        <v>0.27</v>
      </c>
      <c r="V13">
        <f>AVERAGE(num_data!V13:Z13)</f>
        <v>0.24000000000000005</v>
      </c>
      <c r="W13">
        <f>AVERAGE(num_data!W13:AA13)</f>
        <v>0.21000000000000002</v>
      </c>
      <c r="X13">
        <f>AVERAGE(num_data!X13:AB13)</f>
        <v>0.18</v>
      </c>
      <c r="Y13">
        <f>AVERAGE(num_data!Y13:AC13)</f>
        <v>0.15</v>
      </c>
      <c r="Z13">
        <f>AVERAGE(num_data!Z13:AD13)</f>
        <v>0.12</v>
      </c>
      <c r="AA13">
        <f>AVERAGE(num_data!AA13:AE13)</f>
        <v>0.21799999999999997</v>
      </c>
      <c r="AB13">
        <f>AVERAGE(num_data!AB13:AF13)</f>
        <v>0.316</v>
      </c>
      <c r="AC13">
        <f>AVERAGE(num_data!AC13:AG13)</f>
        <v>0.41399999999999998</v>
      </c>
      <c r="AD13">
        <f t="shared" si="0"/>
        <v>0.28416666666666662</v>
      </c>
    </row>
    <row r="14" spans="1:30" x14ac:dyDescent="0.2">
      <c r="A14" t="s">
        <v>127</v>
      </c>
      <c r="B14" t="str">
        <f>num_data!B15</f>
        <v>Uknown</v>
      </c>
      <c r="C14" t="str">
        <f>num_data!C15</f>
        <v>Implementer</v>
      </c>
      <c r="D14" t="str">
        <f>num_data!D15</f>
        <v>Significantly involved</v>
      </c>
      <c r="E14" t="str">
        <f>num_data!E15</f>
        <v>Significantly involved</v>
      </c>
      <c r="F14">
        <f>AVERAGE(num_data!F14:J14)</f>
        <v>0.47399999999999992</v>
      </c>
      <c r="G14">
        <f>AVERAGE(num_data!G14:K14)</f>
        <v>0.44400000000000006</v>
      </c>
      <c r="H14">
        <f>AVERAGE(num_data!H14:L14)</f>
        <v>0.376</v>
      </c>
      <c r="I14">
        <f>AVERAGE(num_data!I14:M14)</f>
        <v>0.34599999999999997</v>
      </c>
      <c r="J14">
        <f>AVERAGE(num_data!J14:N14)</f>
        <v>0.24800000000000005</v>
      </c>
      <c r="K14">
        <f>AVERAGE(num_data!K14:O14)</f>
        <v>0.18</v>
      </c>
      <c r="L14">
        <f>AVERAGE(num_data!L14:P14)</f>
        <v>0.18</v>
      </c>
      <c r="M14">
        <f>AVERAGE(num_data!M14:Q14)</f>
        <v>0.248</v>
      </c>
      <c r="N14">
        <f>AVERAGE(num_data!N14:R14)</f>
        <v>0.34599999999999997</v>
      </c>
      <c r="O14">
        <f>AVERAGE(num_data!O14:S14)</f>
        <v>0.44399999999999995</v>
      </c>
      <c r="P14">
        <f>AVERAGE(num_data!P14:T14)</f>
        <v>0.44399999999999995</v>
      </c>
      <c r="Q14">
        <f>AVERAGE(num_data!Q14:U14)</f>
        <v>0.47400000000000003</v>
      </c>
      <c r="R14">
        <f>AVERAGE(num_data!R14:V14)</f>
        <v>0.40600000000000003</v>
      </c>
      <c r="S14">
        <f>AVERAGE(num_data!S14:W14)</f>
        <v>0.33799999999999997</v>
      </c>
      <c r="T14">
        <f>AVERAGE(num_data!T14:X14)</f>
        <v>0.27</v>
      </c>
      <c r="U14">
        <f>AVERAGE(num_data!U14:Y14)</f>
        <v>0.27</v>
      </c>
      <c r="V14">
        <f>AVERAGE(num_data!V14:Z14)</f>
        <v>0.24000000000000005</v>
      </c>
      <c r="W14">
        <f>AVERAGE(num_data!W14:AA14)</f>
        <v>0.21000000000000002</v>
      </c>
      <c r="X14">
        <f>AVERAGE(num_data!X14:AB14)</f>
        <v>0.18</v>
      </c>
      <c r="Y14">
        <f>AVERAGE(num_data!Y14:AC14)</f>
        <v>0.15</v>
      </c>
      <c r="Z14">
        <f>AVERAGE(num_data!Z14:AD14)</f>
        <v>0.12</v>
      </c>
      <c r="AA14">
        <f>AVERAGE(num_data!AA14:AE14)</f>
        <v>0.12</v>
      </c>
      <c r="AB14">
        <f>AVERAGE(num_data!AB14:AF14)</f>
        <v>0.15</v>
      </c>
      <c r="AC14">
        <f>AVERAGE(num_data!AC14:AG14)</f>
        <v>0.18</v>
      </c>
      <c r="AD14">
        <f t="shared" si="0"/>
        <v>0.28491666666666665</v>
      </c>
    </row>
    <row r="15" spans="1:30" x14ac:dyDescent="0.2">
      <c r="A15" t="s">
        <v>127</v>
      </c>
      <c r="B15" t="str">
        <f>num_data!B16</f>
        <v>India</v>
      </c>
      <c r="C15" t="str">
        <f>num_data!C16</f>
        <v>Technical Advisor</v>
      </c>
      <c r="D15" t="str">
        <f>num_data!D16</f>
        <v>Significantly involved</v>
      </c>
      <c r="E15" t="str">
        <f>num_data!E16</f>
        <v>Somewhat involved</v>
      </c>
      <c r="F15">
        <f>AVERAGE(num_data!F15:J15)</f>
        <v>0.47400000000000003</v>
      </c>
      <c r="G15">
        <f>AVERAGE(num_data!G15:K15)</f>
        <v>0.47400000000000003</v>
      </c>
      <c r="H15">
        <f>AVERAGE(num_data!H15:L15)</f>
        <v>0.47399999999999992</v>
      </c>
      <c r="I15">
        <f>AVERAGE(num_data!I15:M15)</f>
        <v>0.47399999999999992</v>
      </c>
      <c r="J15">
        <f>AVERAGE(num_data!J15:N15)</f>
        <v>0.44400000000000006</v>
      </c>
      <c r="K15">
        <f>AVERAGE(num_data!K15:O15)</f>
        <v>0.41400000000000003</v>
      </c>
      <c r="L15">
        <f>AVERAGE(num_data!L15:P15)</f>
        <v>0.34599999999999997</v>
      </c>
      <c r="M15">
        <f>AVERAGE(num_data!M15:Q15)</f>
        <v>0.34599999999999997</v>
      </c>
      <c r="N15">
        <f>AVERAGE(num_data!N15:R15)</f>
        <v>0.34599999999999997</v>
      </c>
      <c r="O15">
        <f>AVERAGE(num_data!O15:S15)</f>
        <v>0.376</v>
      </c>
      <c r="P15">
        <f>AVERAGE(num_data!P15:T15)</f>
        <v>0.376</v>
      </c>
      <c r="Q15">
        <f>AVERAGE(num_data!Q15:U15)</f>
        <v>0.376</v>
      </c>
      <c r="R15">
        <f>AVERAGE(num_data!R15:V15)</f>
        <v>0.376</v>
      </c>
      <c r="S15">
        <f>AVERAGE(num_data!S15:W15)</f>
        <v>0.376</v>
      </c>
      <c r="T15">
        <f>AVERAGE(num_data!T15:X15)</f>
        <v>0.34599999999999997</v>
      </c>
      <c r="U15">
        <f>AVERAGE(num_data!U15:Y15)</f>
        <v>0.34599999999999997</v>
      </c>
      <c r="V15">
        <f>AVERAGE(num_data!V15:Z15)</f>
        <v>0.34599999999999997</v>
      </c>
      <c r="W15">
        <f>AVERAGE(num_data!W15:AA15)</f>
        <v>0.34599999999999997</v>
      </c>
      <c r="X15">
        <f>AVERAGE(num_data!X15:AB15)</f>
        <v>0.27800000000000002</v>
      </c>
      <c r="Y15">
        <f>AVERAGE(num_data!Y15:AC15)</f>
        <v>0.27800000000000002</v>
      </c>
      <c r="Z15">
        <f>AVERAGE(num_data!Z15:AD15)</f>
        <v>0.27800000000000002</v>
      </c>
      <c r="AA15">
        <f>AVERAGE(num_data!AA15:AE15)</f>
        <v>0.27800000000000002</v>
      </c>
      <c r="AB15">
        <f>AVERAGE(num_data!AB15:AF15)</f>
        <v>0.27800000000000002</v>
      </c>
      <c r="AC15">
        <f>AVERAGE(num_data!AC15:AG15)</f>
        <v>0.34599999999999997</v>
      </c>
      <c r="AD15">
        <f t="shared" si="0"/>
        <v>0.36633333333333346</v>
      </c>
    </row>
    <row r="16" spans="1:30" x14ac:dyDescent="0.2">
      <c r="A16" t="s">
        <v>127</v>
      </c>
      <c r="B16" t="str">
        <f>num_data!B17</f>
        <v>Burkina Faso</v>
      </c>
      <c r="C16" t="str">
        <f>num_data!C17</f>
        <v>Implementer;Advocate</v>
      </c>
      <c r="D16" t="str">
        <f>num_data!D17</f>
        <v>Significantly involved</v>
      </c>
      <c r="E16" t="str">
        <f>num_data!E17</f>
        <v>Somewhat involved</v>
      </c>
      <c r="F16">
        <f>AVERAGE(num_data!F16:J16)</f>
        <v>0.24000000000000005</v>
      </c>
      <c r="G16">
        <f>AVERAGE(num_data!G16:K16)</f>
        <v>0.21000000000000002</v>
      </c>
      <c r="H16">
        <f>AVERAGE(num_data!H16:L16)</f>
        <v>0.21000000000000002</v>
      </c>
      <c r="I16">
        <f>AVERAGE(num_data!I16:M16)</f>
        <v>0.18</v>
      </c>
      <c r="J16">
        <f>AVERAGE(num_data!J16:N16)</f>
        <v>0.18</v>
      </c>
      <c r="K16">
        <f>AVERAGE(num_data!K16:O16)</f>
        <v>0.248</v>
      </c>
      <c r="L16">
        <f>AVERAGE(num_data!L16:P16)</f>
        <v>0.27800000000000002</v>
      </c>
      <c r="M16">
        <f>AVERAGE(num_data!M16:Q16)</f>
        <v>0.34599999999999997</v>
      </c>
      <c r="N16">
        <f>AVERAGE(num_data!N16:R16)</f>
        <v>0.44399999999999995</v>
      </c>
      <c r="O16">
        <f>AVERAGE(num_data!O16:S16)</f>
        <v>0.54200000000000004</v>
      </c>
      <c r="P16">
        <f>AVERAGE(num_data!P16:T16)</f>
        <v>0.44400000000000006</v>
      </c>
      <c r="Q16">
        <f>AVERAGE(num_data!Q16:U16)</f>
        <v>0.44400000000000006</v>
      </c>
      <c r="R16">
        <f>AVERAGE(num_data!R16:V16)</f>
        <v>0.44399999999999995</v>
      </c>
      <c r="S16">
        <f>AVERAGE(num_data!S16:W16)</f>
        <v>0.44399999999999995</v>
      </c>
      <c r="T16">
        <f>AVERAGE(num_data!T16:X16)</f>
        <v>0.44399999999999995</v>
      </c>
      <c r="U16">
        <f>AVERAGE(num_data!U16:Y16)</f>
        <v>0.44400000000000006</v>
      </c>
      <c r="V16">
        <f>AVERAGE(num_data!V16:Z16)</f>
        <v>0.41400000000000003</v>
      </c>
      <c r="W16">
        <f>AVERAGE(num_data!W16:AA16)</f>
        <v>0.316</v>
      </c>
      <c r="X16">
        <f>AVERAGE(num_data!X16:AB16)</f>
        <v>0.316</v>
      </c>
      <c r="Y16">
        <f>AVERAGE(num_data!Y16:AC16)</f>
        <v>0.316</v>
      </c>
      <c r="Z16">
        <f>AVERAGE(num_data!Z16:AD16)</f>
        <v>0.316</v>
      </c>
      <c r="AA16">
        <f>AVERAGE(num_data!AA16:AE16)</f>
        <v>0.34599999999999997</v>
      </c>
      <c r="AB16">
        <f>AVERAGE(num_data!AB16:AF16)</f>
        <v>0.34599999999999997</v>
      </c>
      <c r="AC16">
        <f>AVERAGE(num_data!AC16:AG16)</f>
        <v>0.27800000000000002</v>
      </c>
      <c r="AD16">
        <f t="shared" si="0"/>
        <v>0.34125</v>
      </c>
    </row>
    <row r="17" spans="1:30" x14ac:dyDescent="0.2">
      <c r="A17" t="s">
        <v>127</v>
      </c>
      <c r="B17" t="str">
        <f>num_data!B18</f>
        <v>Oslo, Norway</v>
      </c>
      <c r="C17" t="str">
        <f>num_data!C18</f>
        <v>Healthcare provider</v>
      </c>
      <c r="D17" t="str">
        <f>num_data!D18</f>
        <v>Significantly involved</v>
      </c>
      <c r="E17" t="str">
        <f>num_data!E18</f>
        <v>Somewhat involved</v>
      </c>
      <c r="F17">
        <f>AVERAGE(num_data!F17:J17)</f>
        <v>0.24000000000000005</v>
      </c>
      <c r="G17">
        <f>AVERAGE(num_data!G17:K17)</f>
        <v>0.27</v>
      </c>
      <c r="H17">
        <f>AVERAGE(num_data!H17:L17)</f>
        <v>0.27</v>
      </c>
      <c r="I17">
        <f>AVERAGE(num_data!I17:M17)</f>
        <v>0.27</v>
      </c>
      <c r="J17">
        <f>AVERAGE(num_data!J17:N17)</f>
        <v>0.27</v>
      </c>
      <c r="K17">
        <f>AVERAGE(num_data!K17:O17)</f>
        <v>0.27</v>
      </c>
      <c r="L17">
        <f>AVERAGE(num_data!L17:P17)</f>
        <v>0.33799999999999997</v>
      </c>
      <c r="M17">
        <f>AVERAGE(num_data!M17:Q17)</f>
        <v>0.33799999999999997</v>
      </c>
      <c r="N17">
        <f>AVERAGE(num_data!N17:R17)</f>
        <v>0.33799999999999997</v>
      </c>
      <c r="O17">
        <f>AVERAGE(num_data!O17:S17)</f>
        <v>0.33799999999999997</v>
      </c>
      <c r="P17">
        <f>AVERAGE(num_data!P17:T17)</f>
        <v>0.33799999999999997</v>
      </c>
      <c r="Q17">
        <f>AVERAGE(num_data!Q17:U17)</f>
        <v>0.24000000000000005</v>
      </c>
      <c r="R17">
        <f>AVERAGE(num_data!R17:V17)</f>
        <v>0.24000000000000005</v>
      </c>
      <c r="S17">
        <f>AVERAGE(num_data!S17:W17)</f>
        <v>0.24000000000000005</v>
      </c>
      <c r="T17">
        <f>AVERAGE(num_data!T17:X17)</f>
        <v>0.24000000000000005</v>
      </c>
      <c r="U17">
        <f>AVERAGE(num_data!U17:Y17)</f>
        <v>0.24000000000000005</v>
      </c>
      <c r="V17">
        <f>AVERAGE(num_data!V17:Z17)</f>
        <v>0.24000000000000005</v>
      </c>
      <c r="W17">
        <f>AVERAGE(num_data!W17:AA17)</f>
        <v>0.24000000000000005</v>
      </c>
      <c r="X17">
        <f>AVERAGE(num_data!X17:AB17)</f>
        <v>0.308</v>
      </c>
      <c r="Y17">
        <f>AVERAGE(num_data!Y17:AC17)</f>
        <v>0.308</v>
      </c>
      <c r="Z17">
        <f>AVERAGE(num_data!Z17:AD17)</f>
        <v>0.308</v>
      </c>
      <c r="AA17">
        <f>AVERAGE(num_data!AA17:AE17)</f>
        <v>0.33799999999999997</v>
      </c>
      <c r="AB17">
        <f>AVERAGE(num_data!AB17:AF17)</f>
        <v>0.40599999999999997</v>
      </c>
      <c r="AC17">
        <f>AVERAGE(num_data!AC17:AG17)</f>
        <v>0.40599999999999997</v>
      </c>
      <c r="AD17">
        <f t="shared" si="0"/>
        <v>0.29308333333333336</v>
      </c>
    </row>
    <row r="18" spans="1:30" x14ac:dyDescent="0.2">
      <c r="A18" t="s">
        <v>127</v>
      </c>
      <c r="B18" t="str">
        <f>num_data!B19</f>
        <v>United States</v>
      </c>
      <c r="C18" t="str">
        <f>num_data!C19</f>
        <v>Implementer</v>
      </c>
      <c r="D18" t="str">
        <f>num_data!D19</f>
        <v>Somewhat involved</v>
      </c>
      <c r="E18" t="str">
        <f>num_data!E19</f>
        <v>Extremely involved</v>
      </c>
      <c r="F18">
        <f>AVERAGE(num_data!F18:J18)</f>
        <v>0.40599999999999997</v>
      </c>
      <c r="G18">
        <f>AVERAGE(num_data!G18:K18)</f>
        <v>0.40600000000000003</v>
      </c>
      <c r="H18">
        <f>AVERAGE(num_data!H18:L18)</f>
        <v>0.40599999999999997</v>
      </c>
      <c r="I18">
        <f>AVERAGE(num_data!I18:M18)</f>
        <v>0.40599999999999997</v>
      </c>
      <c r="J18">
        <f>AVERAGE(num_data!J18:N18)</f>
        <v>0.40599999999999997</v>
      </c>
      <c r="K18">
        <f>AVERAGE(num_data!K18:O18)</f>
        <v>0.40599999999999997</v>
      </c>
      <c r="L18">
        <f>AVERAGE(num_data!L18:P18)</f>
        <v>0.40600000000000003</v>
      </c>
      <c r="M18">
        <f>AVERAGE(num_data!M18:Q18)</f>
        <v>0.33799999999999997</v>
      </c>
      <c r="N18">
        <f>AVERAGE(num_data!N18:R18)</f>
        <v>0.33799999999999997</v>
      </c>
      <c r="O18">
        <f>AVERAGE(num_data!O18:S18)</f>
        <v>0.27</v>
      </c>
      <c r="P18">
        <f>AVERAGE(num_data!P18:T18)</f>
        <v>0.27</v>
      </c>
      <c r="Q18">
        <f>AVERAGE(num_data!Q18:U18)</f>
        <v>0.33799999999999997</v>
      </c>
      <c r="R18">
        <f>AVERAGE(num_data!R18:V18)</f>
        <v>0.40599999999999997</v>
      </c>
      <c r="S18">
        <f>AVERAGE(num_data!S18:W18)</f>
        <v>0.47399999999999992</v>
      </c>
      <c r="T18">
        <f>AVERAGE(num_data!T18:X18)</f>
        <v>0.54200000000000004</v>
      </c>
      <c r="U18">
        <f>AVERAGE(num_data!U18:Y18)</f>
        <v>0.54200000000000004</v>
      </c>
      <c r="V18">
        <f>AVERAGE(num_data!V18:Z18)</f>
        <v>0.54200000000000004</v>
      </c>
      <c r="W18">
        <f>AVERAGE(num_data!W18:AA18)</f>
        <v>0.47400000000000003</v>
      </c>
      <c r="X18">
        <f>AVERAGE(num_data!X18:AB18)</f>
        <v>0.47400000000000003</v>
      </c>
      <c r="Y18">
        <f>AVERAGE(num_data!Y18:AC18)</f>
        <v>0.47399999999999992</v>
      </c>
      <c r="Z18">
        <f>AVERAGE(num_data!Z18:AD18)</f>
        <v>0.44400000000000006</v>
      </c>
      <c r="AA18">
        <f>AVERAGE(num_data!AA18:AE18)</f>
        <v>0.376</v>
      </c>
      <c r="AB18">
        <f>AVERAGE(num_data!AB18:AF18)</f>
        <v>0.376</v>
      </c>
      <c r="AC18">
        <f>AVERAGE(num_data!AC18:AG18)</f>
        <v>0.308</v>
      </c>
      <c r="AD18">
        <f t="shared" si="0"/>
        <v>0.40949999999999998</v>
      </c>
    </row>
    <row r="19" spans="1:30" x14ac:dyDescent="0.2">
      <c r="A19" t="s">
        <v>127</v>
      </c>
      <c r="B19" t="str">
        <f>num_data!B20</f>
        <v>LATIN AMERICA</v>
      </c>
      <c r="C19" t="str">
        <f>num_data!C20</f>
        <v>Implementer</v>
      </c>
      <c r="D19" t="str">
        <f>num_data!D20</f>
        <v>Significantly involved</v>
      </c>
      <c r="E19" t="str">
        <f>num_data!E20</f>
        <v>Significantly involved</v>
      </c>
      <c r="F19">
        <f>AVERAGE(num_data!F19:J19)</f>
        <v>0.44400000000000006</v>
      </c>
      <c r="G19">
        <f>AVERAGE(num_data!G19:K19)</f>
        <v>0.44399999999999995</v>
      </c>
      <c r="H19">
        <f>AVERAGE(num_data!H19:L19)</f>
        <v>0.41399999999999998</v>
      </c>
      <c r="I19">
        <f>AVERAGE(num_data!I19:M19)</f>
        <v>0.316</v>
      </c>
      <c r="J19">
        <f>AVERAGE(num_data!J19:N19)</f>
        <v>0.21799999999999997</v>
      </c>
      <c r="K19">
        <f>AVERAGE(num_data!K19:O19)</f>
        <v>0.316</v>
      </c>
      <c r="L19">
        <f>AVERAGE(num_data!L19:P19)</f>
        <v>0.248</v>
      </c>
      <c r="M19">
        <f>AVERAGE(num_data!M19:Q19)</f>
        <v>0.27800000000000002</v>
      </c>
      <c r="N19">
        <f>AVERAGE(num_data!N19:R19)</f>
        <v>0.308</v>
      </c>
      <c r="O19">
        <f>AVERAGE(num_data!O19:S19)</f>
        <v>0.33799999999999997</v>
      </c>
      <c r="P19">
        <f>AVERAGE(num_data!P19:T19)</f>
        <v>0.27</v>
      </c>
      <c r="Q19">
        <f>AVERAGE(num_data!Q19:U19)</f>
        <v>0.27</v>
      </c>
      <c r="R19">
        <f>AVERAGE(num_data!R19:V19)</f>
        <v>0.27</v>
      </c>
      <c r="S19">
        <f>AVERAGE(num_data!S19:W19)</f>
        <v>0.27</v>
      </c>
      <c r="T19">
        <f>AVERAGE(num_data!T19:X19)</f>
        <v>0.27</v>
      </c>
      <c r="U19">
        <f>AVERAGE(num_data!U19:Y19)</f>
        <v>0.24000000000000005</v>
      </c>
      <c r="V19">
        <f>AVERAGE(num_data!V19:Z19)</f>
        <v>0.308</v>
      </c>
      <c r="W19">
        <f>AVERAGE(num_data!W19:AA19)</f>
        <v>0.376</v>
      </c>
      <c r="X19">
        <f>AVERAGE(num_data!X19:AB19)</f>
        <v>0.44399999999999995</v>
      </c>
      <c r="Y19">
        <f>AVERAGE(num_data!Y19:AC19)</f>
        <v>0.5119999999999999</v>
      </c>
      <c r="Z19">
        <f>AVERAGE(num_data!Z19:AD19)</f>
        <v>0.51200000000000001</v>
      </c>
      <c r="AA19">
        <f>AVERAGE(num_data!AA19:AE19)</f>
        <v>0.51200000000000001</v>
      </c>
      <c r="AB19">
        <f>AVERAGE(num_data!AB19:AF19)</f>
        <v>0.44399999999999995</v>
      </c>
      <c r="AC19">
        <f>AVERAGE(num_data!AC19:AG19)</f>
        <v>0.44399999999999995</v>
      </c>
      <c r="AD19">
        <f t="shared" si="0"/>
        <v>0.3527499999999999</v>
      </c>
    </row>
    <row r="20" spans="1:30" x14ac:dyDescent="0.2">
      <c r="A20" t="s">
        <v>127</v>
      </c>
      <c r="B20" t="str">
        <f>num_data!B21</f>
        <v>United States</v>
      </c>
      <c r="C20" t="str">
        <f>num_data!C21</f>
        <v>Researcher</v>
      </c>
      <c r="D20" t="str">
        <f>num_data!D21</f>
        <v>Significantly involved</v>
      </c>
      <c r="E20" t="str">
        <f>num_data!E21</f>
        <v>Not involved at all</v>
      </c>
      <c r="F20">
        <f>AVERAGE(num_data!F20:J20)</f>
        <v>0.5119999999999999</v>
      </c>
      <c r="G20">
        <f>AVERAGE(num_data!G20:K20)</f>
        <v>0.61</v>
      </c>
      <c r="H20">
        <f>AVERAGE(num_data!H20:L20)</f>
        <v>0.61</v>
      </c>
      <c r="I20">
        <f>AVERAGE(num_data!I20:M20)</f>
        <v>0.61</v>
      </c>
      <c r="J20">
        <f>AVERAGE(num_data!J20:N20)</f>
        <v>0.54200000000000004</v>
      </c>
      <c r="K20">
        <f>AVERAGE(num_data!K20:O20)</f>
        <v>0.44400000000000006</v>
      </c>
      <c r="L20">
        <f>AVERAGE(num_data!L20:P20)</f>
        <v>0.34599999999999997</v>
      </c>
      <c r="M20">
        <f>AVERAGE(num_data!M20:Q20)</f>
        <v>0.34599999999999997</v>
      </c>
      <c r="N20">
        <f>AVERAGE(num_data!N20:R20)</f>
        <v>0.27800000000000002</v>
      </c>
      <c r="O20">
        <f>AVERAGE(num_data!O20:S20)</f>
        <v>0.27800000000000002</v>
      </c>
      <c r="P20">
        <f>AVERAGE(num_data!P20:T20)</f>
        <v>0.376</v>
      </c>
      <c r="Q20">
        <f>AVERAGE(num_data!Q20:U20)</f>
        <v>0.376</v>
      </c>
      <c r="R20">
        <f>AVERAGE(num_data!R20:V20)</f>
        <v>0.376</v>
      </c>
      <c r="S20">
        <f>AVERAGE(num_data!S20:W20)</f>
        <v>0.44399999999999995</v>
      </c>
      <c r="T20">
        <f>AVERAGE(num_data!T20:X20)</f>
        <v>0.41399999999999998</v>
      </c>
      <c r="U20">
        <f>AVERAGE(num_data!U20:Y20)</f>
        <v>0.34599999999999997</v>
      </c>
      <c r="V20">
        <f>AVERAGE(num_data!V20:Z20)</f>
        <v>0.34599999999999997</v>
      </c>
      <c r="W20">
        <f>AVERAGE(num_data!W20:AA20)</f>
        <v>0.27800000000000002</v>
      </c>
      <c r="X20">
        <f>AVERAGE(num_data!X20:AB20)</f>
        <v>0.18</v>
      </c>
      <c r="Y20">
        <f>AVERAGE(num_data!Y20:AC20)</f>
        <v>0.18</v>
      </c>
      <c r="Z20">
        <f>AVERAGE(num_data!Z20:AD20)</f>
        <v>0.18</v>
      </c>
      <c r="AA20">
        <f>AVERAGE(num_data!AA20:AE20)</f>
        <v>0.18</v>
      </c>
      <c r="AB20">
        <f>AVERAGE(num_data!AB20:AF20)</f>
        <v>0.15</v>
      </c>
      <c r="AC20">
        <f>AVERAGE(num_data!AC20:AG20)</f>
        <v>0.15</v>
      </c>
      <c r="AD20">
        <f t="shared" si="0"/>
        <v>0.35633333333333339</v>
      </c>
    </row>
    <row r="21" spans="1:30" x14ac:dyDescent="0.2">
      <c r="A21" t="s">
        <v>127</v>
      </c>
      <c r="B21" t="str">
        <f>num_data!B22</f>
        <v>India</v>
      </c>
      <c r="C21" t="str">
        <f>num_data!C22</f>
        <v>Researcher;Healthcare provider</v>
      </c>
      <c r="D21" t="str">
        <f>num_data!D22</f>
        <v>Extremely involved</v>
      </c>
      <c r="E21" t="str">
        <f>num_data!E22</f>
        <v>Somewhat involved</v>
      </c>
      <c r="F21">
        <f>AVERAGE(num_data!F21:J21)</f>
        <v>0.18</v>
      </c>
      <c r="G21">
        <f>AVERAGE(num_data!G21:K21)</f>
        <v>0.248</v>
      </c>
      <c r="H21">
        <f>AVERAGE(num_data!H21:L21)</f>
        <v>0.27800000000000002</v>
      </c>
      <c r="I21">
        <f>AVERAGE(num_data!I21:M21)</f>
        <v>0.27800000000000002</v>
      </c>
      <c r="J21">
        <f>AVERAGE(num_data!J21:N21)</f>
        <v>0.376</v>
      </c>
      <c r="K21">
        <f>AVERAGE(num_data!K21:O21)</f>
        <v>0.40599999999999997</v>
      </c>
      <c r="L21">
        <f>AVERAGE(num_data!L21:P21)</f>
        <v>0.308</v>
      </c>
      <c r="M21">
        <f>AVERAGE(num_data!M21:Q21)</f>
        <v>0.308</v>
      </c>
      <c r="N21">
        <f>AVERAGE(num_data!N21:R21)</f>
        <v>0.27800000000000002</v>
      </c>
      <c r="O21">
        <f>AVERAGE(num_data!O21:S21)</f>
        <v>0.18</v>
      </c>
      <c r="P21">
        <f>AVERAGE(num_data!P21:T21)</f>
        <v>0.15</v>
      </c>
      <c r="Q21">
        <f>AVERAGE(num_data!Q21:U21)</f>
        <v>0.248</v>
      </c>
      <c r="R21">
        <f>AVERAGE(num_data!R21:V21)</f>
        <v>0.248</v>
      </c>
      <c r="S21">
        <f>AVERAGE(num_data!S21:W21)</f>
        <v>0.34599999999999997</v>
      </c>
      <c r="T21">
        <f>AVERAGE(num_data!T21:X21)</f>
        <v>0.44399999999999995</v>
      </c>
      <c r="U21">
        <f>AVERAGE(num_data!U21:Y21)</f>
        <v>0.44400000000000006</v>
      </c>
      <c r="V21">
        <f>AVERAGE(num_data!V21:Z21)</f>
        <v>0.376</v>
      </c>
      <c r="W21">
        <f>AVERAGE(num_data!W21:AA21)</f>
        <v>0.376</v>
      </c>
      <c r="X21">
        <f>AVERAGE(num_data!X21:AB21)</f>
        <v>0.308</v>
      </c>
      <c r="Y21">
        <f>AVERAGE(num_data!Y21:AC21)</f>
        <v>0.308</v>
      </c>
      <c r="Z21">
        <f>AVERAGE(num_data!Z21:AD21)</f>
        <v>0.308</v>
      </c>
      <c r="AA21">
        <f>AVERAGE(num_data!AA21:AE21)</f>
        <v>0.308</v>
      </c>
      <c r="AB21">
        <f>AVERAGE(num_data!AB21:AF21)</f>
        <v>0.308</v>
      </c>
      <c r="AC21">
        <f>AVERAGE(num_data!AC21:AG21)</f>
        <v>0.308</v>
      </c>
      <c r="AD21">
        <f t="shared" si="0"/>
        <v>0.30499999999999999</v>
      </c>
    </row>
    <row r="22" spans="1:30" x14ac:dyDescent="0.2">
      <c r="A22" t="s">
        <v>127</v>
      </c>
      <c r="B22" t="str">
        <f>num_data!B23</f>
        <v>India</v>
      </c>
      <c r="C22" t="str">
        <f>num_data!C23</f>
        <v>Implementer</v>
      </c>
      <c r="D22" t="str">
        <f>num_data!D23</f>
        <v>Significantly involved</v>
      </c>
      <c r="E22" t="str">
        <f>num_data!E23</f>
        <v>Significantly involved</v>
      </c>
      <c r="F22">
        <f>AVERAGE(num_data!F22:J22)</f>
        <v>0.33799999999999997</v>
      </c>
      <c r="G22">
        <f>AVERAGE(num_data!G22:K22)</f>
        <v>0.27</v>
      </c>
      <c r="H22">
        <f>AVERAGE(num_data!H22:L22)</f>
        <v>0.27</v>
      </c>
      <c r="I22">
        <f>AVERAGE(num_data!I22:M22)</f>
        <v>0.33799999999999997</v>
      </c>
      <c r="J22">
        <f>AVERAGE(num_data!J22:N22)</f>
        <v>0.33799999999999997</v>
      </c>
      <c r="K22">
        <f>AVERAGE(num_data!K22:O22)</f>
        <v>0.33799999999999997</v>
      </c>
      <c r="L22">
        <f>AVERAGE(num_data!L22:P22)</f>
        <v>0.308</v>
      </c>
      <c r="M22">
        <f>AVERAGE(num_data!M22:Q22)</f>
        <v>0.308</v>
      </c>
      <c r="N22">
        <f>AVERAGE(num_data!N22:R22)</f>
        <v>0.24000000000000005</v>
      </c>
      <c r="O22">
        <f>AVERAGE(num_data!O22:S22)</f>
        <v>0.21000000000000002</v>
      </c>
      <c r="P22">
        <f>AVERAGE(num_data!P22:T22)</f>
        <v>0.21000000000000002</v>
      </c>
      <c r="Q22">
        <f>AVERAGE(num_data!Q22:U22)</f>
        <v>0.21000000000000002</v>
      </c>
      <c r="R22">
        <f>AVERAGE(num_data!R22:V22)</f>
        <v>0.21000000000000002</v>
      </c>
      <c r="S22">
        <f>AVERAGE(num_data!S22:W22)</f>
        <v>0.21000000000000002</v>
      </c>
      <c r="T22">
        <f>AVERAGE(num_data!T22:X22)</f>
        <v>0.21000000000000002</v>
      </c>
      <c r="U22">
        <f>AVERAGE(num_data!U22:Y22)</f>
        <v>0.18</v>
      </c>
      <c r="V22">
        <f>AVERAGE(num_data!V22:Z22)</f>
        <v>0.21000000000000002</v>
      </c>
      <c r="W22">
        <f>AVERAGE(num_data!W22:AA22)</f>
        <v>0.21000000000000002</v>
      </c>
      <c r="X22">
        <f>AVERAGE(num_data!X22:AB22)</f>
        <v>0.21000000000000002</v>
      </c>
      <c r="Y22">
        <f>AVERAGE(num_data!Y22:AC22)</f>
        <v>0.21000000000000002</v>
      </c>
      <c r="Z22">
        <f>AVERAGE(num_data!Z22:AD22)</f>
        <v>0.21000000000000002</v>
      </c>
      <c r="AA22">
        <f>AVERAGE(num_data!AA22:AE22)</f>
        <v>0.18</v>
      </c>
      <c r="AB22">
        <f>AVERAGE(num_data!AB22:AF22)</f>
        <v>0.15</v>
      </c>
      <c r="AC22">
        <f>AVERAGE(num_data!AC22:AG22)</f>
        <v>0.12</v>
      </c>
      <c r="AD22">
        <f t="shared" si="0"/>
        <v>0.23699999999999999</v>
      </c>
    </row>
    <row r="23" spans="1:30" x14ac:dyDescent="0.2">
      <c r="A23" t="s">
        <v>127</v>
      </c>
      <c r="B23" t="str">
        <f>num_data!B24</f>
        <v xml:space="preserve">Uganda </v>
      </c>
      <c r="C23" t="str">
        <f>num_data!C24</f>
        <v>Implementer</v>
      </c>
      <c r="D23" t="str">
        <f>num_data!D24</f>
        <v>Extremely involved</v>
      </c>
      <c r="E23" t="str">
        <f>num_data!E24</f>
        <v>Extremely involved</v>
      </c>
      <c r="F23">
        <f>AVERAGE(num_data!F23:J23)</f>
        <v>0.27800000000000002</v>
      </c>
      <c r="G23">
        <f>AVERAGE(num_data!G23:K23)</f>
        <v>0.27800000000000002</v>
      </c>
      <c r="H23">
        <f>AVERAGE(num_data!H23:L23)</f>
        <v>0.34599999999999997</v>
      </c>
      <c r="I23">
        <f>AVERAGE(num_data!I23:M23)</f>
        <v>0.376</v>
      </c>
      <c r="J23">
        <f>AVERAGE(num_data!J23:N23)</f>
        <v>0.376</v>
      </c>
      <c r="K23">
        <f>AVERAGE(num_data!K23:O23)</f>
        <v>0.308</v>
      </c>
      <c r="L23">
        <f>AVERAGE(num_data!L23:P23)</f>
        <v>0.308</v>
      </c>
      <c r="M23">
        <f>AVERAGE(num_data!M23:Q23)</f>
        <v>0.308</v>
      </c>
      <c r="N23">
        <f>AVERAGE(num_data!N23:R23)</f>
        <v>0.376</v>
      </c>
      <c r="O23">
        <f>AVERAGE(num_data!O23:S23)</f>
        <v>0.40599999999999997</v>
      </c>
      <c r="P23">
        <f>AVERAGE(num_data!P23:T23)</f>
        <v>0.40600000000000003</v>
      </c>
      <c r="Q23">
        <f>AVERAGE(num_data!Q23:U23)</f>
        <v>0.40600000000000003</v>
      </c>
      <c r="R23">
        <f>AVERAGE(num_data!R23:V23)</f>
        <v>0.40599999999999997</v>
      </c>
      <c r="S23">
        <f>AVERAGE(num_data!S23:W23)</f>
        <v>0.40599999999999997</v>
      </c>
      <c r="T23">
        <f>AVERAGE(num_data!T23:X23)</f>
        <v>0.47399999999999992</v>
      </c>
      <c r="U23">
        <f>AVERAGE(num_data!U23:Y23)</f>
        <v>0.47400000000000003</v>
      </c>
      <c r="V23">
        <f>AVERAGE(num_data!V23:Z23)</f>
        <v>0.47400000000000003</v>
      </c>
      <c r="W23">
        <f>AVERAGE(num_data!W23:AA23)</f>
        <v>0.47400000000000003</v>
      </c>
      <c r="X23">
        <f>AVERAGE(num_data!X23:AB23)</f>
        <v>0.47399999999999992</v>
      </c>
      <c r="Y23">
        <f>AVERAGE(num_data!Y23:AC23)</f>
        <v>0.376</v>
      </c>
      <c r="Z23">
        <f>AVERAGE(num_data!Z23:AD23)</f>
        <v>0.376</v>
      </c>
      <c r="AA23">
        <f>AVERAGE(num_data!AA23:AE23)</f>
        <v>0.376</v>
      </c>
      <c r="AB23">
        <f>AVERAGE(num_data!AB23:AF23)</f>
        <v>0.376</v>
      </c>
      <c r="AC23">
        <f>AVERAGE(num_data!AC23:AG23)</f>
        <v>0.376</v>
      </c>
      <c r="AD23">
        <f t="shared" si="0"/>
        <v>0.38474999999999993</v>
      </c>
    </row>
    <row r="24" spans="1:30" x14ac:dyDescent="0.2">
      <c r="A24" t="s">
        <v>127</v>
      </c>
      <c r="B24" t="str">
        <f>num_data!B25</f>
        <v>In Peru</v>
      </c>
      <c r="C24" t="str">
        <f>num_data!C25</f>
        <v>Researcher</v>
      </c>
      <c r="D24" t="str">
        <f>num_data!D25</f>
        <v>Significantly involved</v>
      </c>
      <c r="E24" t="str">
        <f>num_data!E25</f>
        <v>Somewhat involved</v>
      </c>
      <c r="F24">
        <f>AVERAGE(num_data!F24:J24)</f>
        <v>0.40599999999999997</v>
      </c>
      <c r="G24">
        <f>AVERAGE(num_data!G24:K24)</f>
        <v>0.40599999999999997</v>
      </c>
      <c r="H24">
        <f>AVERAGE(num_data!H24:L24)</f>
        <v>0.33799999999999997</v>
      </c>
      <c r="I24">
        <f>AVERAGE(num_data!I24:M24)</f>
        <v>0.33799999999999997</v>
      </c>
      <c r="J24">
        <f>AVERAGE(num_data!J24:N24)</f>
        <v>0.33799999999999997</v>
      </c>
      <c r="K24">
        <f>AVERAGE(num_data!K24:O24)</f>
        <v>0.33799999999999997</v>
      </c>
      <c r="L24">
        <f>AVERAGE(num_data!L24:P24)</f>
        <v>0.33799999999999997</v>
      </c>
      <c r="M24">
        <f>AVERAGE(num_data!M24:Q24)</f>
        <v>0.33799999999999997</v>
      </c>
      <c r="N24">
        <f>AVERAGE(num_data!N24:R24)</f>
        <v>0.33799999999999997</v>
      </c>
      <c r="O24">
        <f>AVERAGE(num_data!O24:S24)</f>
        <v>0.33799999999999997</v>
      </c>
      <c r="P24">
        <f>AVERAGE(num_data!P24:T24)</f>
        <v>0.27</v>
      </c>
      <c r="Q24">
        <f>AVERAGE(num_data!Q24:U24)</f>
        <v>0.33799999999999997</v>
      </c>
      <c r="R24">
        <f>AVERAGE(num_data!R24:V24)</f>
        <v>0.40599999999999997</v>
      </c>
      <c r="S24">
        <f>AVERAGE(num_data!S24:W24)</f>
        <v>0.40599999999999997</v>
      </c>
      <c r="T24">
        <f>AVERAGE(num_data!T24:X24)</f>
        <v>0.47400000000000003</v>
      </c>
      <c r="U24">
        <f>AVERAGE(num_data!U24:Y24)</f>
        <v>0.44400000000000006</v>
      </c>
      <c r="V24">
        <f>AVERAGE(num_data!V24:Z24)</f>
        <v>0.44399999999999995</v>
      </c>
      <c r="W24">
        <f>AVERAGE(num_data!W24:AA24)</f>
        <v>0.44399999999999995</v>
      </c>
      <c r="X24">
        <f>AVERAGE(num_data!X24:AB24)</f>
        <v>0.5119999999999999</v>
      </c>
      <c r="Y24">
        <f>AVERAGE(num_data!Y24:AC24)</f>
        <v>0.5119999999999999</v>
      </c>
      <c r="Z24">
        <f>AVERAGE(num_data!Z24:AD24)</f>
        <v>0.54200000000000004</v>
      </c>
      <c r="AA24">
        <f>AVERAGE(num_data!AA24:AE24)</f>
        <v>0.44400000000000006</v>
      </c>
      <c r="AB24">
        <f>AVERAGE(num_data!AB24:AF24)</f>
        <v>0.34599999999999997</v>
      </c>
      <c r="AC24">
        <f>AVERAGE(num_data!AC24:AG24)</f>
        <v>0.24800000000000005</v>
      </c>
      <c r="AD24">
        <f t="shared" si="0"/>
        <v>0.38941666666666669</v>
      </c>
    </row>
    <row r="25" spans="1:30" x14ac:dyDescent="0.2">
      <c r="A25" t="s">
        <v>127</v>
      </c>
      <c r="B25" t="str">
        <f>num_data!B26</f>
        <v>Netherlands</v>
      </c>
      <c r="C25" t="str">
        <f>num_data!C26</f>
        <v>Technical Partner Organization in Supply Chain management</v>
      </c>
      <c r="D25" t="str">
        <f>num_data!D26</f>
        <v>Significantly involved</v>
      </c>
      <c r="E25" t="str">
        <f>num_data!E26</f>
        <v>Somewhat involved</v>
      </c>
      <c r="F25">
        <f>AVERAGE(num_data!F25:J25)</f>
        <v>0.61</v>
      </c>
      <c r="G25">
        <f>AVERAGE(num_data!G25:K25)</f>
        <v>0.61</v>
      </c>
      <c r="H25">
        <f>AVERAGE(num_data!H25:L25)</f>
        <v>0.61</v>
      </c>
      <c r="I25">
        <f>AVERAGE(num_data!I25:M25)</f>
        <v>0.61</v>
      </c>
      <c r="J25">
        <f>AVERAGE(num_data!J25:N25)</f>
        <v>0.61</v>
      </c>
      <c r="K25">
        <f>AVERAGE(num_data!K25:O25)</f>
        <v>0.61</v>
      </c>
      <c r="L25">
        <f>AVERAGE(num_data!L25:P25)</f>
        <v>0.61</v>
      </c>
      <c r="M25">
        <f>AVERAGE(num_data!M25:Q25)</f>
        <v>0.61</v>
      </c>
      <c r="N25">
        <f>AVERAGE(num_data!N25:R25)</f>
        <v>0.61</v>
      </c>
      <c r="O25">
        <f>AVERAGE(num_data!O25:S25)</f>
        <v>0.61</v>
      </c>
      <c r="P25">
        <f>AVERAGE(num_data!P25:T25)</f>
        <v>0.61</v>
      </c>
      <c r="Q25">
        <f>AVERAGE(num_data!Q25:U25)</f>
        <v>0.61</v>
      </c>
      <c r="R25">
        <f>AVERAGE(num_data!R25:V25)</f>
        <v>0.61</v>
      </c>
      <c r="S25">
        <f>AVERAGE(num_data!S25:W25)</f>
        <v>0.61</v>
      </c>
      <c r="T25">
        <f>AVERAGE(num_data!T25:X25)</f>
        <v>0.61</v>
      </c>
      <c r="U25">
        <f>AVERAGE(num_data!U25:Y25)</f>
        <v>0.61</v>
      </c>
      <c r="V25">
        <f>AVERAGE(num_data!V25:Z25)</f>
        <v>0.61</v>
      </c>
      <c r="W25">
        <f>AVERAGE(num_data!W25:AA25)</f>
        <v>0.61</v>
      </c>
      <c r="X25">
        <f>AVERAGE(num_data!X25:AB25)</f>
        <v>0.61</v>
      </c>
      <c r="Y25">
        <f>AVERAGE(num_data!Y25:AC25)</f>
        <v>0.61</v>
      </c>
      <c r="Z25">
        <f>AVERAGE(num_data!Z25:AD25)</f>
        <v>0.61</v>
      </c>
      <c r="AA25">
        <f>AVERAGE(num_data!AA25:AE25)</f>
        <v>0.61</v>
      </c>
      <c r="AB25">
        <f>AVERAGE(num_data!AB25:AF25)</f>
        <v>0.61</v>
      </c>
      <c r="AC25">
        <f>AVERAGE(num_data!AC25:AG25)</f>
        <v>0.61</v>
      </c>
      <c r="AD25">
        <f t="shared" si="0"/>
        <v>0.60999999999999976</v>
      </c>
    </row>
    <row r="26" spans="1:30" s="11" customFormat="1" x14ac:dyDescent="0.2">
      <c r="A26" t="s">
        <v>157</v>
      </c>
      <c r="B26" s="11" t="str">
        <f>num_data!B27</f>
        <v>South Africa</v>
      </c>
      <c r="C26" s="11" t="str">
        <f>num_data!C27</f>
        <v>Implementer</v>
      </c>
      <c r="D26" s="11" t="str">
        <f>num_data!D27</f>
        <v>Not involved at all</v>
      </c>
      <c r="E26" s="11" t="str">
        <f>num_data!E27</f>
        <v>Somewhat involved</v>
      </c>
      <c r="F26" s="11">
        <f>AVERAGE(num_data!F26:J26)</f>
        <v>0.21799999999999997</v>
      </c>
      <c r="G26" s="11">
        <f>AVERAGE(num_data!G26:K26)</f>
        <v>0.316</v>
      </c>
      <c r="H26" s="11">
        <f>AVERAGE(num_data!H26:L26)</f>
        <v>0.316</v>
      </c>
      <c r="I26" s="11">
        <f>AVERAGE(num_data!I26:M26)</f>
        <v>0.34599999999999997</v>
      </c>
      <c r="J26" s="11">
        <f>AVERAGE(num_data!J26:N26)</f>
        <v>0.376</v>
      </c>
      <c r="K26" s="11">
        <f>AVERAGE(num_data!K26:O26)</f>
        <v>0.308</v>
      </c>
      <c r="L26" s="11">
        <f>AVERAGE(num_data!L26:P26)</f>
        <v>0.21000000000000002</v>
      </c>
      <c r="M26" s="11">
        <f>AVERAGE(num_data!M26:Q26)</f>
        <v>0.21000000000000002</v>
      </c>
      <c r="N26" s="11">
        <f>AVERAGE(num_data!N26:R26)</f>
        <v>0.18</v>
      </c>
      <c r="O26" s="11">
        <f>AVERAGE(num_data!O26:S26)</f>
        <v>0.15</v>
      </c>
      <c r="P26" s="11">
        <f>AVERAGE(num_data!P26:T26)</f>
        <v>0.21799999999999997</v>
      </c>
      <c r="Q26" s="11">
        <f>AVERAGE(num_data!Q26:U26)</f>
        <v>0.248</v>
      </c>
      <c r="R26" s="11">
        <f>AVERAGE(num_data!R26:V26)</f>
        <v>0.34599999999999997</v>
      </c>
      <c r="S26" s="11">
        <f>AVERAGE(num_data!S26:W26)</f>
        <v>0.44399999999999995</v>
      </c>
      <c r="T26" s="11">
        <f>AVERAGE(num_data!T26:X26)</f>
        <v>0.47400000000000003</v>
      </c>
      <c r="U26" s="11">
        <f>AVERAGE(num_data!U26:Y26)</f>
        <v>0.376</v>
      </c>
      <c r="V26" s="11">
        <f>AVERAGE(num_data!V26:Z26)</f>
        <v>0.44399999999999995</v>
      </c>
      <c r="W26" s="11">
        <f>AVERAGE(num_data!W26:AA26)</f>
        <v>0.376</v>
      </c>
      <c r="X26" s="11">
        <f>AVERAGE(num_data!X26:AB26)</f>
        <v>0.376</v>
      </c>
      <c r="Y26" s="11">
        <f>AVERAGE(num_data!Y26:AC26)</f>
        <v>0.44399999999999995</v>
      </c>
      <c r="Z26" s="11">
        <f>AVERAGE(num_data!Z26:AD26)</f>
        <v>0.44400000000000006</v>
      </c>
      <c r="AA26" s="11">
        <f>AVERAGE(num_data!AA26:AE26)</f>
        <v>0.376</v>
      </c>
      <c r="AB26" s="11">
        <f>AVERAGE(num_data!AB26:AF26)</f>
        <v>0.376</v>
      </c>
      <c r="AC26" s="11">
        <f>AVERAGE(num_data!AC26:AG26)</f>
        <v>0.308</v>
      </c>
    </row>
    <row r="27" spans="1:30" x14ac:dyDescent="0.2">
      <c r="A27" t="s">
        <v>127</v>
      </c>
      <c r="B27" t="str">
        <f>num_data!B28</f>
        <v>Africa</v>
      </c>
      <c r="C27" t="str">
        <f>num_data!C28</f>
        <v>Implementer</v>
      </c>
      <c r="D27" t="str">
        <f>num_data!D28</f>
        <v>Significantly involved</v>
      </c>
      <c r="E27" t="str">
        <f>num_data!E28</f>
        <v>Significantly involved</v>
      </c>
      <c r="F27">
        <f>AVERAGE(num_data!F27:J27)</f>
        <v>0.308</v>
      </c>
      <c r="G27">
        <f>AVERAGE(num_data!G27:K27)</f>
        <v>0.308</v>
      </c>
      <c r="H27">
        <f>AVERAGE(num_data!H27:L27)</f>
        <v>0.24000000000000005</v>
      </c>
      <c r="I27">
        <f>AVERAGE(num_data!I27:M27)</f>
        <v>0.24000000000000005</v>
      </c>
      <c r="J27">
        <f>AVERAGE(num_data!J27:N27)</f>
        <v>0.24000000000000005</v>
      </c>
      <c r="K27">
        <f>AVERAGE(num_data!K27:O27)</f>
        <v>0.308</v>
      </c>
      <c r="L27">
        <f>AVERAGE(num_data!L27:P27)</f>
        <v>0.308</v>
      </c>
      <c r="M27">
        <f>AVERAGE(num_data!M27:Q27)</f>
        <v>0.308</v>
      </c>
      <c r="N27">
        <f>AVERAGE(num_data!N27:R27)</f>
        <v>0.27800000000000002</v>
      </c>
      <c r="O27">
        <f>AVERAGE(num_data!O27:S27)</f>
        <v>0.27800000000000002</v>
      </c>
      <c r="P27">
        <f>AVERAGE(num_data!P27:T27)</f>
        <v>0.21000000000000002</v>
      </c>
      <c r="Q27">
        <f>AVERAGE(num_data!Q27:U27)</f>
        <v>0.27800000000000002</v>
      </c>
      <c r="R27">
        <f>AVERAGE(num_data!R27:V27)</f>
        <v>0.27800000000000002</v>
      </c>
      <c r="S27">
        <f>AVERAGE(num_data!S27:W27)</f>
        <v>0.308</v>
      </c>
      <c r="T27">
        <f>AVERAGE(num_data!T27:X27)</f>
        <v>0.308</v>
      </c>
      <c r="U27">
        <f>AVERAGE(num_data!U27:Y27)</f>
        <v>0.308</v>
      </c>
      <c r="V27">
        <f>AVERAGE(num_data!V27:Z27)</f>
        <v>0.21000000000000002</v>
      </c>
      <c r="W27">
        <f>AVERAGE(num_data!W27:AA27)</f>
        <v>0.21000000000000002</v>
      </c>
      <c r="X27">
        <f>AVERAGE(num_data!X27:AB27)</f>
        <v>0.27800000000000002</v>
      </c>
      <c r="Y27">
        <f>AVERAGE(num_data!Y27:AC27)</f>
        <v>0.308</v>
      </c>
      <c r="Z27">
        <f>AVERAGE(num_data!Z27:AD27)</f>
        <v>0.27800000000000002</v>
      </c>
      <c r="AA27">
        <f>AVERAGE(num_data!AA27:AE27)</f>
        <v>0.27800000000000002</v>
      </c>
      <c r="AB27">
        <f>AVERAGE(num_data!AB27:AF27)</f>
        <v>0.27800000000000002</v>
      </c>
      <c r="AC27">
        <f>AVERAGE(num_data!AC27:AG27)</f>
        <v>0.18</v>
      </c>
      <c r="AD27">
        <f t="shared" si="0"/>
        <v>0.27191666666666675</v>
      </c>
    </row>
    <row r="28" spans="1:30" x14ac:dyDescent="0.2">
      <c r="A28" t="s">
        <v>127</v>
      </c>
      <c r="B28" t="str">
        <f>num_data!B29</f>
        <v>Washington DC</v>
      </c>
      <c r="C28" t="str">
        <f>num_data!C29</f>
        <v>Donor</v>
      </c>
      <c r="D28" t="str">
        <f>num_data!D29</f>
        <v>Significantly involved</v>
      </c>
      <c r="E28" t="str">
        <f>num_data!E29</f>
        <v>Extremely involved</v>
      </c>
      <c r="F28">
        <f>AVERAGE(num_data!F28:J28)</f>
        <v>0.47400000000000003</v>
      </c>
      <c r="G28">
        <f>AVERAGE(num_data!G28:K28)</f>
        <v>0.40600000000000003</v>
      </c>
      <c r="H28">
        <f>AVERAGE(num_data!H28:L28)</f>
        <v>0.33799999999999997</v>
      </c>
      <c r="I28">
        <f>AVERAGE(num_data!I28:M28)</f>
        <v>0.27</v>
      </c>
      <c r="J28">
        <f>AVERAGE(num_data!J28:N28)</f>
        <v>0.27</v>
      </c>
      <c r="K28">
        <f>AVERAGE(num_data!K28:O28)</f>
        <v>0.27</v>
      </c>
      <c r="L28">
        <f>AVERAGE(num_data!L28:P28)</f>
        <v>0.33799999999999997</v>
      </c>
      <c r="M28">
        <f>AVERAGE(num_data!M28:Q28)</f>
        <v>0.40599999999999997</v>
      </c>
      <c r="N28">
        <f>AVERAGE(num_data!N28:R28)</f>
        <v>0.47399999999999992</v>
      </c>
      <c r="O28">
        <f>AVERAGE(num_data!O28:S28)</f>
        <v>0.54200000000000004</v>
      </c>
      <c r="P28">
        <f>AVERAGE(num_data!P28:T28)</f>
        <v>0.61</v>
      </c>
      <c r="Q28">
        <f>AVERAGE(num_data!Q28:U28)</f>
        <v>0.61</v>
      </c>
      <c r="R28">
        <f>AVERAGE(num_data!R28:V28)</f>
        <v>0.61</v>
      </c>
      <c r="S28">
        <f>AVERAGE(num_data!S28:W28)</f>
        <v>0.61</v>
      </c>
      <c r="T28">
        <f>AVERAGE(num_data!T28:X28)</f>
        <v>0.61</v>
      </c>
      <c r="U28">
        <f>AVERAGE(num_data!U28:Y28)</f>
        <v>0.61</v>
      </c>
      <c r="V28">
        <f>AVERAGE(num_data!V28:Z28)</f>
        <v>0.61</v>
      </c>
      <c r="W28">
        <f>AVERAGE(num_data!W28:AA28)</f>
        <v>0.61</v>
      </c>
      <c r="X28">
        <f>AVERAGE(num_data!X28:AB28)</f>
        <v>0.61</v>
      </c>
      <c r="Y28">
        <f>AVERAGE(num_data!Y28:AC28)</f>
        <v>0.61</v>
      </c>
      <c r="Z28">
        <f>AVERAGE(num_data!Z28:AD28)</f>
        <v>0.54200000000000004</v>
      </c>
      <c r="AA28">
        <f>AVERAGE(num_data!AA28:AE28)</f>
        <v>0.47400000000000003</v>
      </c>
      <c r="AB28">
        <f>AVERAGE(num_data!AB28:AF28)</f>
        <v>0.40600000000000003</v>
      </c>
      <c r="AC28">
        <f>AVERAGE(num_data!AC28:AG28)</f>
        <v>0.33799999999999997</v>
      </c>
      <c r="AD28">
        <f t="shared" si="0"/>
        <v>0.48533333333333334</v>
      </c>
    </row>
    <row r="29" spans="1:30" s="11" customFormat="1" x14ac:dyDescent="0.2">
      <c r="A29" t="s">
        <v>157</v>
      </c>
      <c r="B29" s="11" t="str">
        <f>num_data!B30</f>
        <v>USA</v>
      </c>
      <c r="C29" s="11" t="str">
        <f>num_data!C30</f>
        <v>Researcher</v>
      </c>
      <c r="D29" s="11" t="str">
        <f>num_data!D30</f>
        <v>Not involved at all</v>
      </c>
      <c r="E29" s="11" t="str">
        <f>num_data!E30</f>
        <v>Somewhat involved</v>
      </c>
      <c r="F29" s="11">
        <f>AVERAGE(num_data!F29:J29)</f>
        <v>0.40600000000000003</v>
      </c>
      <c r="G29" s="11">
        <f>AVERAGE(num_data!G29:K29)</f>
        <v>0.40599999999999997</v>
      </c>
      <c r="H29" s="11">
        <f>AVERAGE(num_data!H29:L29)</f>
        <v>0.47399999999999992</v>
      </c>
      <c r="I29" s="11">
        <f>AVERAGE(num_data!I29:M29)</f>
        <v>0.40599999999999997</v>
      </c>
      <c r="J29" s="11">
        <f>AVERAGE(num_data!J29:N29)</f>
        <v>0.376</v>
      </c>
      <c r="K29" s="11">
        <f>AVERAGE(num_data!K29:O29)</f>
        <v>0.44399999999999995</v>
      </c>
      <c r="L29" s="11">
        <f>AVERAGE(num_data!L29:P29)</f>
        <v>0.376</v>
      </c>
      <c r="M29" s="11">
        <f>AVERAGE(num_data!M29:Q29)</f>
        <v>0.308</v>
      </c>
      <c r="N29" s="11">
        <f>AVERAGE(num_data!N29:R29)</f>
        <v>0.308</v>
      </c>
      <c r="O29" s="11">
        <f>AVERAGE(num_data!O29:S29)</f>
        <v>0.33799999999999997</v>
      </c>
      <c r="P29" s="11">
        <f>AVERAGE(num_data!P29:T29)</f>
        <v>0.24000000000000005</v>
      </c>
      <c r="Q29" s="11">
        <f>AVERAGE(num_data!Q29:U29)</f>
        <v>0.308</v>
      </c>
      <c r="R29" s="11">
        <f>AVERAGE(num_data!R29:V29)</f>
        <v>0.376</v>
      </c>
      <c r="S29" s="11">
        <f>AVERAGE(num_data!S29:W29)</f>
        <v>0.44399999999999995</v>
      </c>
      <c r="T29" s="11">
        <f>AVERAGE(num_data!T29:X29)</f>
        <v>0.5119999999999999</v>
      </c>
      <c r="U29" s="11">
        <f>AVERAGE(num_data!U29:Y29)</f>
        <v>0.51200000000000001</v>
      </c>
      <c r="V29" s="11">
        <f>AVERAGE(num_data!V29:Z29)</f>
        <v>0.51200000000000001</v>
      </c>
      <c r="W29" s="11">
        <f>AVERAGE(num_data!W29:AA29)</f>
        <v>0.44399999999999995</v>
      </c>
      <c r="X29" s="11">
        <f>AVERAGE(num_data!X29:AB29)</f>
        <v>0.376</v>
      </c>
      <c r="Y29" s="11">
        <f>AVERAGE(num_data!Y29:AC29)</f>
        <v>0.376</v>
      </c>
      <c r="Z29" s="11">
        <f>AVERAGE(num_data!Z29:AD29)</f>
        <v>0.376</v>
      </c>
      <c r="AA29" s="11">
        <f>AVERAGE(num_data!AA29:AE29)</f>
        <v>0.308</v>
      </c>
      <c r="AB29" s="11">
        <f>AVERAGE(num_data!AB29:AF29)</f>
        <v>0.376</v>
      </c>
      <c r="AC29" s="11">
        <f>AVERAGE(num_data!AC29:AG29)</f>
        <v>0.44399999999999995</v>
      </c>
    </row>
    <row r="30" spans="1:30" s="11" customFormat="1" x14ac:dyDescent="0.2">
      <c r="A30" t="s">
        <v>157</v>
      </c>
      <c r="B30" s="11" t="str">
        <f>num_data!B31</f>
        <v>Guatemala</v>
      </c>
      <c r="C30" s="11" t="str">
        <f>num_data!C31</f>
        <v>FP&amp; RH Commodity Security advisor</v>
      </c>
      <c r="D30" s="11" t="str">
        <f>num_data!D31</f>
        <v>Somewhat involved</v>
      </c>
      <c r="E30" s="11" t="str">
        <f>num_data!E31</f>
        <v>Not involved at all</v>
      </c>
      <c r="F30" s="11">
        <f>AVERAGE(num_data!F30:J30)</f>
        <v>0.44400000000000006</v>
      </c>
      <c r="G30" s="11">
        <f>AVERAGE(num_data!G30:K30)</f>
        <v>0.44399999999999995</v>
      </c>
      <c r="H30" s="11">
        <f>AVERAGE(num_data!H30:L30)</f>
        <v>0.44399999999999995</v>
      </c>
      <c r="I30" s="11">
        <f>AVERAGE(num_data!I30:M30)</f>
        <v>0.44399999999999995</v>
      </c>
      <c r="J30" s="11">
        <f>AVERAGE(num_data!J30:N30)</f>
        <v>0.376</v>
      </c>
      <c r="K30" s="11">
        <f>AVERAGE(num_data!K30:O30)</f>
        <v>0.40600000000000003</v>
      </c>
      <c r="L30" s="11">
        <f>AVERAGE(num_data!L30:P30)</f>
        <v>0.308</v>
      </c>
      <c r="M30" s="11">
        <f>AVERAGE(num_data!M30:Q30)</f>
        <v>0.24000000000000005</v>
      </c>
      <c r="N30" s="11">
        <f>AVERAGE(num_data!N30:R30)</f>
        <v>0.24000000000000005</v>
      </c>
      <c r="O30" s="11">
        <f>AVERAGE(num_data!O30:S30)</f>
        <v>0.21000000000000002</v>
      </c>
      <c r="P30" s="11">
        <f>AVERAGE(num_data!P30:T30)</f>
        <v>0.18</v>
      </c>
      <c r="Q30" s="11">
        <f>AVERAGE(num_data!Q30:U30)</f>
        <v>0.21000000000000002</v>
      </c>
      <c r="R30" s="11">
        <f>AVERAGE(num_data!R30:V30)</f>
        <v>0.27800000000000002</v>
      </c>
      <c r="S30" s="11">
        <f>AVERAGE(num_data!S30:W30)</f>
        <v>0.27800000000000002</v>
      </c>
      <c r="T30" s="11">
        <f>AVERAGE(num_data!T30:X30)</f>
        <v>0.27800000000000002</v>
      </c>
      <c r="U30" s="11">
        <f>AVERAGE(num_data!U30:Y30)</f>
        <v>0.27800000000000002</v>
      </c>
      <c r="V30" s="11">
        <f>AVERAGE(num_data!V30:Z30)</f>
        <v>0.27800000000000002</v>
      </c>
      <c r="W30" s="11">
        <f>AVERAGE(num_data!W30:AA30)</f>
        <v>0.21000000000000002</v>
      </c>
      <c r="X30" s="11">
        <f>AVERAGE(num_data!X30:AB30)</f>
        <v>0.21000000000000002</v>
      </c>
      <c r="Y30" s="11">
        <f>AVERAGE(num_data!Y30:AC30)</f>
        <v>0.24000000000000005</v>
      </c>
      <c r="Z30" s="11">
        <f>AVERAGE(num_data!Z30:AD30)</f>
        <v>0.24000000000000005</v>
      </c>
      <c r="AA30" s="11">
        <f>AVERAGE(num_data!AA30:AE30)</f>
        <v>0.24000000000000005</v>
      </c>
      <c r="AB30" s="11">
        <f>AVERAGE(num_data!AB30:AF30)</f>
        <v>0.308</v>
      </c>
      <c r="AC30" s="11">
        <f>AVERAGE(num_data!AC30:AG30)</f>
        <v>0.308</v>
      </c>
    </row>
    <row r="31" spans="1:30" x14ac:dyDescent="0.2">
      <c r="A31" t="s">
        <v>127</v>
      </c>
      <c r="B31" t="str">
        <f>num_data!B32</f>
        <v>Washington, DC</v>
      </c>
      <c r="C31" t="str">
        <f>num_data!C32</f>
        <v>Donor</v>
      </c>
      <c r="D31" t="str">
        <f>num_data!D32</f>
        <v>Somewhat involved</v>
      </c>
      <c r="E31" t="str">
        <f>num_data!E32</f>
        <v>Significantly involved</v>
      </c>
      <c r="F31">
        <f>AVERAGE(num_data!F31:J31)</f>
        <v>0.33799999999999997</v>
      </c>
      <c r="G31">
        <f>AVERAGE(num_data!G31:K31)</f>
        <v>0.33799999999999997</v>
      </c>
      <c r="H31">
        <f>AVERAGE(num_data!H31:L31)</f>
        <v>0.27</v>
      </c>
      <c r="I31">
        <f>AVERAGE(num_data!I31:M31)</f>
        <v>0.27</v>
      </c>
      <c r="J31">
        <f>AVERAGE(num_data!J31:N31)</f>
        <v>0.24000000000000005</v>
      </c>
      <c r="K31">
        <f>AVERAGE(num_data!K31:O31)</f>
        <v>0.24000000000000005</v>
      </c>
      <c r="L31">
        <f>AVERAGE(num_data!L31:P31)</f>
        <v>0.21000000000000002</v>
      </c>
      <c r="M31">
        <f>AVERAGE(num_data!M31:Q31)</f>
        <v>0.27800000000000002</v>
      </c>
      <c r="N31">
        <f>AVERAGE(num_data!N31:R31)</f>
        <v>0.34599999999999997</v>
      </c>
      <c r="O31">
        <f>AVERAGE(num_data!O31:S31)</f>
        <v>0.376</v>
      </c>
      <c r="P31">
        <f>AVERAGE(num_data!P31:T31)</f>
        <v>0.376</v>
      </c>
      <c r="Q31">
        <f>AVERAGE(num_data!Q31:U31)</f>
        <v>0.40600000000000003</v>
      </c>
      <c r="R31">
        <f>AVERAGE(num_data!R31:V31)</f>
        <v>0.40599999999999997</v>
      </c>
      <c r="S31">
        <f>AVERAGE(num_data!S31:W31)</f>
        <v>0.40599999999999997</v>
      </c>
      <c r="T31">
        <f>AVERAGE(num_data!T31:X31)</f>
        <v>0.47399999999999992</v>
      </c>
      <c r="U31">
        <f>AVERAGE(num_data!U31:Y31)</f>
        <v>0.47400000000000003</v>
      </c>
      <c r="V31">
        <f>AVERAGE(num_data!V31:Z31)</f>
        <v>0.44400000000000006</v>
      </c>
      <c r="W31">
        <f>AVERAGE(num_data!W31:AA31)</f>
        <v>0.376</v>
      </c>
      <c r="X31">
        <f>AVERAGE(num_data!X31:AB31)</f>
        <v>0.308</v>
      </c>
      <c r="Y31">
        <f>AVERAGE(num_data!Y31:AC31)</f>
        <v>0.21000000000000002</v>
      </c>
      <c r="Z31">
        <f>AVERAGE(num_data!Z31:AD31)</f>
        <v>0.18</v>
      </c>
      <c r="AA31">
        <f>AVERAGE(num_data!AA31:AE31)</f>
        <v>0.21000000000000002</v>
      </c>
      <c r="AB31">
        <f>AVERAGE(num_data!AB31:AF31)</f>
        <v>0.21000000000000002</v>
      </c>
      <c r="AC31">
        <f>AVERAGE(num_data!AC31:AG31)</f>
        <v>0.21000000000000002</v>
      </c>
      <c r="AD31">
        <f t="shared" si="0"/>
        <v>0.3165</v>
      </c>
    </row>
    <row r="32" spans="1:30" x14ac:dyDescent="0.2">
      <c r="A32" t="s">
        <v>127</v>
      </c>
      <c r="B32" t="str">
        <f>num_data!B33</f>
        <v>Izmir, Turkey</v>
      </c>
      <c r="C32" t="str">
        <f>num_data!C33</f>
        <v>Technical assistance provision and clinical programming oversight</v>
      </c>
      <c r="D32" t="str">
        <f>num_data!D33</f>
        <v>Significantly involved</v>
      </c>
      <c r="E32" t="str">
        <f>num_data!E33</f>
        <v>Somewhat involved</v>
      </c>
      <c r="F32">
        <f>AVERAGE(num_data!F32:J32)</f>
        <v>0.308</v>
      </c>
      <c r="G32">
        <f>AVERAGE(num_data!G32:K32)</f>
        <v>0.376</v>
      </c>
      <c r="H32">
        <f>AVERAGE(num_data!H32:L32)</f>
        <v>0.376</v>
      </c>
      <c r="I32">
        <f>AVERAGE(num_data!I32:M32)</f>
        <v>0.376</v>
      </c>
      <c r="J32">
        <f>AVERAGE(num_data!J32:N32)</f>
        <v>0.376</v>
      </c>
      <c r="K32">
        <f>AVERAGE(num_data!K32:O32)</f>
        <v>0.376</v>
      </c>
      <c r="L32">
        <f>AVERAGE(num_data!L32:P32)</f>
        <v>0.308</v>
      </c>
      <c r="M32">
        <f>AVERAGE(num_data!M32:Q32)</f>
        <v>0.308</v>
      </c>
      <c r="N32">
        <f>AVERAGE(num_data!N32:R32)</f>
        <v>0.376</v>
      </c>
      <c r="O32">
        <f>AVERAGE(num_data!O32:S32)</f>
        <v>0.40599999999999997</v>
      </c>
      <c r="P32">
        <f>AVERAGE(num_data!P32:T32)</f>
        <v>0.308</v>
      </c>
      <c r="Q32">
        <f>AVERAGE(num_data!Q32:U32)</f>
        <v>0.308</v>
      </c>
      <c r="R32">
        <f>AVERAGE(num_data!R32:V32)</f>
        <v>0.308</v>
      </c>
      <c r="S32">
        <f>AVERAGE(num_data!S32:W32)</f>
        <v>0.24000000000000005</v>
      </c>
      <c r="T32">
        <f>AVERAGE(num_data!T32:X32)</f>
        <v>0.24000000000000005</v>
      </c>
      <c r="U32">
        <f>AVERAGE(num_data!U32:Y32)</f>
        <v>0.33799999999999997</v>
      </c>
      <c r="V32">
        <f>AVERAGE(num_data!V32:Z32)</f>
        <v>0.33799999999999997</v>
      </c>
      <c r="W32">
        <f>AVERAGE(num_data!W32:AA32)</f>
        <v>0.33799999999999997</v>
      </c>
      <c r="X32">
        <f>AVERAGE(num_data!X32:AB32)</f>
        <v>0.33799999999999997</v>
      </c>
      <c r="Y32">
        <f>AVERAGE(num_data!Y32:AC32)</f>
        <v>0.33799999999999997</v>
      </c>
      <c r="Z32">
        <f>AVERAGE(num_data!Z32:AD32)</f>
        <v>0.24000000000000005</v>
      </c>
      <c r="AA32">
        <f>AVERAGE(num_data!AA32:AE32)</f>
        <v>0.308</v>
      </c>
      <c r="AB32">
        <f>AVERAGE(num_data!AB32:AF32)</f>
        <v>0.376</v>
      </c>
      <c r="AC32">
        <f>AVERAGE(num_data!AC32:AG32)</f>
        <v>0.376</v>
      </c>
      <c r="AD32">
        <f t="shared" si="0"/>
        <v>0.33250000000000002</v>
      </c>
    </row>
    <row r="33" spans="1:30" x14ac:dyDescent="0.2">
      <c r="A33" t="s">
        <v>127</v>
      </c>
      <c r="B33" t="str">
        <f>num_data!B34</f>
        <v>Rockville, MD</v>
      </c>
      <c r="C33" t="str">
        <f>num_data!C34</f>
        <v>Implementer</v>
      </c>
      <c r="D33" t="str">
        <f>num_data!D34</f>
        <v>Somewhat involved</v>
      </c>
      <c r="E33" t="str">
        <f>num_data!E34</f>
        <v>Extremely involved</v>
      </c>
      <c r="F33">
        <f>AVERAGE(num_data!F33:J33)</f>
        <v>0.308</v>
      </c>
      <c r="G33">
        <f>AVERAGE(num_data!G33:K33)</f>
        <v>0.376</v>
      </c>
      <c r="H33">
        <f>AVERAGE(num_data!H33:L33)</f>
        <v>0.376</v>
      </c>
      <c r="I33">
        <f>AVERAGE(num_data!I33:M33)</f>
        <v>0.376</v>
      </c>
      <c r="J33">
        <f>AVERAGE(num_data!J33:N33)</f>
        <v>0.40600000000000003</v>
      </c>
      <c r="K33">
        <f>AVERAGE(num_data!K33:O33)</f>
        <v>0.376</v>
      </c>
      <c r="L33">
        <f>AVERAGE(num_data!L33:P33)</f>
        <v>0.308</v>
      </c>
      <c r="M33">
        <f>AVERAGE(num_data!M33:Q33)</f>
        <v>0.308</v>
      </c>
      <c r="N33">
        <f>AVERAGE(num_data!N33:R33)</f>
        <v>0.308</v>
      </c>
      <c r="O33">
        <f>AVERAGE(num_data!O33:S33)</f>
        <v>0.376</v>
      </c>
      <c r="P33">
        <f>AVERAGE(num_data!P33:T33)</f>
        <v>0.376</v>
      </c>
      <c r="Q33">
        <f>AVERAGE(num_data!Q33:U33)</f>
        <v>0.44399999999999995</v>
      </c>
      <c r="R33">
        <f>AVERAGE(num_data!R33:V33)</f>
        <v>0.44399999999999995</v>
      </c>
      <c r="S33">
        <f>AVERAGE(num_data!S33:W33)</f>
        <v>0.44399999999999995</v>
      </c>
      <c r="T33">
        <f>AVERAGE(num_data!T33:X33)</f>
        <v>0.376</v>
      </c>
      <c r="U33">
        <f>AVERAGE(num_data!U33:Y33)</f>
        <v>0.376</v>
      </c>
      <c r="V33">
        <f>AVERAGE(num_data!V33:Z33)</f>
        <v>0.376</v>
      </c>
      <c r="W33">
        <f>AVERAGE(num_data!W33:AA33)</f>
        <v>0.376</v>
      </c>
      <c r="X33">
        <f>AVERAGE(num_data!X33:AB33)</f>
        <v>0.44399999999999995</v>
      </c>
      <c r="Y33">
        <f>AVERAGE(num_data!Y33:AC33)</f>
        <v>0.44399999999999995</v>
      </c>
      <c r="Z33">
        <f>AVERAGE(num_data!Z33:AD33)</f>
        <v>0.44400000000000006</v>
      </c>
      <c r="AA33">
        <f>AVERAGE(num_data!AA33:AE33)</f>
        <v>0.376</v>
      </c>
      <c r="AB33">
        <f>AVERAGE(num_data!AB33:AF33)</f>
        <v>0.308</v>
      </c>
      <c r="AC33">
        <f>AVERAGE(num_data!AC33:AG33)</f>
        <v>0.24000000000000005</v>
      </c>
      <c r="AD33">
        <f t="shared" si="0"/>
        <v>0.37441666666666668</v>
      </c>
    </row>
    <row r="34" spans="1:30" x14ac:dyDescent="0.2">
      <c r="A34" t="s">
        <v>127</v>
      </c>
      <c r="B34" t="str">
        <f>num_data!B35</f>
        <v>United States</v>
      </c>
      <c r="C34" t="str">
        <f>num_data!C35</f>
        <v>Implementer</v>
      </c>
      <c r="D34" t="str">
        <f>num_data!D35</f>
        <v>Significantly involved</v>
      </c>
      <c r="E34" t="str">
        <f>num_data!E35</f>
        <v>Somewhat involved</v>
      </c>
      <c r="F34">
        <f>AVERAGE(num_data!F34:J34)</f>
        <v>0.47400000000000003</v>
      </c>
      <c r="G34">
        <f>AVERAGE(num_data!G34:K34)</f>
        <v>0.40600000000000003</v>
      </c>
      <c r="H34">
        <f>AVERAGE(num_data!H34:L34)</f>
        <v>0.40599999999999997</v>
      </c>
      <c r="I34">
        <f>AVERAGE(num_data!I34:M34)</f>
        <v>0.33799999999999997</v>
      </c>
      <c r="J34">
        <f>AVERAGE(num_data!J34:N34)</f>
        <v>0.308</v>
      </c>
      <c r="K34">
        <f>AVERAGE(num_data!K34:O34)</f>
        <v>0.376</v>
      </c>
      <c r="L34">
        <f>AVERAGE(num_data!L34:P34)</f>
        <v>0.376</v>
      </c>
      <c r="M34">
        <f>AVERAGE(num_data!M34:Q34)</f>
        <v>0.308</v>
      </c>
      <c r="N34">
        <f>AVERAGE(num_data!N34:R34)</f>
        <v>0.308</v>
      </c>
      <c r="O34">
        <f>AVERAGE(num_data!O34:S34)</f>
        <v>0.33799999999999997</v>
      </c>
      <c r="P34">
        <f>AVERAGE(num_data!P34:T34)</f>
        <v>0.27</v>
      </c>
      <c r="Q34">
        <f>AVERAGE(num_data!Q34:U34)</f>
        <v>0.24000000000000005</v>
      </c>
      <c r="R34">
        <f>AVERAGE(num_data!R34:V34)</f>
        <v>0.24000000000000005</v>
      </c>
      <c r="S34">
        <f>AVERAGE(num_data!S34:W34)</f>
        <v>0.21000000000000002</v>
      </c>
      <c r="T34">
        <f>AVERAGE(num_data!T34:X34)</f>
        <v>0.27800000000000002</v>
      </c>
      <c r="U34">
        <f>AVERAGE(num_data!U34:Y34)</f>
        <v>0.34599999999999997</v>
      </c>
      <c r="V34">
        <f>AVERAGE(num_data!V34:Z34)</f>
        <v>0.376</v>
      </c>
      <c r="W34">
        <f>AVERAGE(num_data!W34:AA34)</f>
        <v>0.34599999999999997</v>
      </c>
      <c r="X34">
        <f>AVERAGE(num_data!X34:AB34)</f>
        <v>0.34599999999999997</v>
      </c>
      <c r="Y34">
        <f>AVERAGE(num_data!Y34:AC34)</f>
        <v>0.24800000000000005</v>
      </c>
      <c r="Z34">
        <f>AVERAGE(num_data!Z34:AD34)</f>
        <v>0.248</v>
      </c>
      <c r="AA34">
        <f>AVERAGE(num_data!AA34:AE34)</f>
        <v>0.248</v>
      </c>
      <c r="AB34">
        <f>AVERAGE(num_data!AB34:AF34)</f>
        <v>0.27800000000000002</v>
      </c>
      <c r="AC34">
        <f>AVERAGE(num_data!AC34:AG34)</f>
        <v>0.376</v>
      </c>
      <c r="AD34">
        <f t="shared" si="0"/>
        <v>0.32033333333333341</v>
      </c>
    </row>
    <row r="35" spans="1:30" x14ac:dyDescent="0.2">
      <c r="A35" t="s">
        <v>127</v>
      </c>
      <c r="B35" t="str">
        <f>num_data!B36</f>
        <v>McLean VA</v>
      </c>
      <c r="C35" t="str">
        <f>num_data!C36</f>
        <v>NGO running programs</v>
      </c>
      <c r="D35" t="str">
        <f>num_data!D36</f>
        <v>Somewhat involved</v>
      </c>
      <c r="E35" t="str">
        <f>num_data!E36</f>
        <v>Significantly involved</v>
      </c>
      <c r="F35">
        <f>AVERAGE(num_data!F35:J35)</f>
        <v>0.40599999999999997</v>
      </c>
      <c r="G35">
        <f>AVERAGE(num_data!G35:K35)</f>
        <v>0.47400000000000003</v>
      </c>
      <c r="H35">
        <f>AVERAGE(num_data!H35:L35)</f>
        <v>0.40599999999999997</v>
      </c>
      <c r="I35">
        <f>AVERAGE(num_data!I35:M35)</f>
        <v>0.40600000000000003</v>
      </c>
      <c r="J35">
        <f>AVERAGE(num_data!J35:N35)</f>
        <v>0.308</v>
      </c>
      <c r="K35">
        <f>AVERAGE(num_data!K35:O35)</f>
        <v>0.308</v>
      </c>
      <c r="L35">
        <f>AVERAGE(num_data!L35:P35)</f>
        <v>0.24000000000000005</v>
      </c>
      <c r="M35">
        <f>AVERAGE(num_data!M35:Q35)</f>
        <v>0.308</v>
      </c>
      <c r="N35">
        <f>AVERAGE(num_data!N35:R35)</f>
        <v>0.376</v>
      </c>
      <c r="O35">
        <f>AVERAGE(num_data!O35:S35)</f>
        <v>0.47399999999999992</v>
      </c>
      <c r="P35">
        <f>AVERAGE(num_data!P35:T35)</f>
        <v>0.54200000000000004</v>
      </c>
      <c r="Q35">
        <f>AVERAGE(num_data!Q35:U35)</f>
        <v>0.61</v>
      </c>
      <c r="R35">
        <f>AVERAGE(num_data!R35:V35)</f>
        <v>0.61</v>
      </c>
      <c r="S35">
        <f>AVERAGE(num_data!S35:W35)</f>
        <v>0.54200000000000004</v>
      </c>
      <c r="T35">
        <f>AVERAGE(num_data!T35:X35)</f>
        <v>0.47400000000000003</v>
      </c>
      <c r="U35">
        <f>AVERAGE(num_data!U35:Y35)</f>
        <v>0.40600000000000003</v>
      </c>
      <c r="V35">
        <f>AVERAGE(num_data!V35:Z35)</f>
        <v>0.40599999999999997</v>
      </c>
      <c r="W35">
        <f>AVERAGE(num_data!W35:AA35)</f>
        <v>0.40599999999999997</v>
      </c>
      <c r="X35">
        <f>AVERAGE(num_data!X35:AB35)</f>
        <v>0.47399999999999992</v>
      </c>
      <c r="Y35">
        <f>AVERAGE(num_data!Y35:AC35)</f>
        <v>0.54200000000000004</v>
      </c>
      <c r="Z35">
        <f>AVERAGE(num_data!Z35:AD35)</f>
        <v>0.54200000000000004</v>
      </c>
      <c r="AA35">
        <f>AVERAGE(num_data!AA35:AE35)</f>
        <v>0.47400000000000003</v>
      </c>
      <c r="AB35">
        <f>AVERAGE(num_data!AB35:AF35)</f>
        <v>0.40600000000000003</v>
      </c>
      <c r="AC35">
        <f>AVERAGE(num_data!AC35:AG35)</f>
        <v>0.33799999999999997</v>
      </c>
      <c r="AD35">
        <f t="shared" si="0"/>
        <v>0.43658333333333327</v>
      </c>
    </row>
    <row r="36" spans="1:30" x14ac:dyDescent="0.2">
      <c r="A36" t="s">
        <v>127</v>
      </c>
      <c r="B36" t="str">
        <f>num_data!B37</f>
        <v>US (Washington DC)</v>
      </c>
      <c r="C36" t="str">
        <f>num_data!C37</f>
        <v>Researcher</v>
      </c>
      <c r="D36" t="str">
        <f>num_data!D37</f>
        <v>Somewhat involved</v>
      </c>
      <c r="E36" t="str">
        <f>num_data!E37</f>
        <v>Significantly involved</v>
      </c>
      <c r="F36">
        <f>AVERAGE(num_data!F36:J36)</f>
        <v>0.47400000000000003</v>
      </c>
      <c r="G36">
        <f>AVERAGE(num_data!G36:K36)</f>
        <v>0.54200000000000004</v>
      </c>
      <c r="H36">
        <f>AVERAGE(num_data!H36:L36)</f>
        <v>0.54200000000000004</v>
      </c>
      <c r="I36">
        <f>AVERAGE(num_data!I36:M36)</f>
        <v>0.54200000000000004</v>
      </c>
      <c r="J36">
        <f>AVERAGE(num_data!J36:N36)</f>
        <v>0.47400000000000003</v>
      </c>
      <c r="K36">
        <f>AVERAGE(num_data!K36:O36)</f>
        <v>0.47400000000000003</v>
      </c>
      <c r="L36">
        <f>AVERAGE(num_data!L36:P36)</f>
        <v>0.40600000000000003</v>
      </c>
      <c r="M36">
        <f>AVERAGE(num_data!M36:Q36)</f>
        <v>0.40599999999999997</v>
      </c>
      <c r="N36">
        <f>AVERAGE(num_data!N36:R36)</f>
        <v>0.40599999999999997</v>
      </c>
      <c r="O36">
        <f>AVERAGE(num_data!O36:S36)</f>
        <v>0.40599999999999997</v>
      </c>
      <c r="P36">
        <f>AVERAGE(num_data!P36:T36)</f>
        <v>0.47400000000000003</v>
      </c>
      <c r="Q36">
        <f>AVERAGE(num_data!Q36:U36)</f>
        <v>0.54200000000000004</v>
      </c>
      <c r="R36">
        <f>AVERAGE(num_data!R36:V36)</f>
        <v>0.54200000000000004</v>
      </c>
      <c r="S36">
        <f>AVERAGE(num_data!S36:W36)</f>
        <v>0.54200000000000004</v>
      </c>
      <c r="T36">
        <f>AVERAGE(num_data!T36:X36)</f>
        <v>0.54200000000000004</v>
      </c>
      <c r="U36">
        <f>AVERAGE(num_data!U36:Y36)</f>
        <v>0.54200000000000004</v>
      </c>
      <c r="V36">
        <f>AVERAGE(num_data!V36:Z36)</f>
        <v>0.54200000000000004</v>
      </c>
      <c r="W36">
        <f>AVERAGE(num_data!W36:AA36)</f>
        <v>0.54200000000000004</v>
      </c>
      <c r="X36">
        <f>AVERAGE(num_data!X36:AB36)</f>
        <v>0.54200000000000004</v>
      </c>
      <c r="Y36">
        <f>AVERAGE(num_data!Y36:AC36)</f>
        <v>0.61</v>
      </c>
      <c r="Z36">
        <f>AVERAGE(num_data!Z36:AD36)</f>
        <v>0.54200000000000004</v>
      </c>
      <c r="AA36">
        <f>AVERAGE(num_data!AA36:AE36)</f>
        <v>0.44400000000000006</v>
      </c>
      <c r="AB36">
        <f>AVERAGE(num_data!AB36:AF36)</f>
        <v>0.44399999999999995</v>
      </c>
      <c r="AC36">
        <f>AVERAGE(num_data!AC36:AG36)</f>
        <v>0.376</v>
      </c>
      <c r="AD36">
        <f t="shared" si="0"/>
        <v>0.49574999999999991</v>
      </c>
    </row>
    <row r="37" spans="1:30" x14ac:dyDescent="0.2">
      <c r="A37" t="s">
        <v>127</v>
      </c>
      <c r="B37" t="str">
        <f>num_data!B38</f>
        <v>Madagascar</v>
      </c>
      <c r="C37" t="str">
        <f>num_data!C38</f>
        <v>gestionnaire de programmes</v>
      </c>
      <c r="D37" t="str">
        <f>num_data!D38</f>
        <v>Somewhat involved</v>
      </c>
      <c r="E37" t="str">
        <f>num_data!E38</f>
        <v>Somewhat involved</v>
      </c>
      <c r="F37">
        <f>AVERAGE(num_data!F37:J37)</f>
        <v>0.24000000000000005</v>
      </c>
      <c r="G37">
        <f>AVERAGE(num_data!G37:K37)</f>
        <v>0.308</v>
      </c>
      <c r="H37">
        <f>AVERAGE(num_data!H37:L37)</f>
        <v>0.27800000000000002</v>
      </c>
      <c r="I37">
        <f>AVERAGE(num_data!I37:M37)</f>
        <v>0.24800000000000005</v>
      </c>
      <c r="J37">
        <f>AVERAGE(num_data!J37:N37)</f>
        <v>0.24800000000000005</v>
      </c>
      <c r="K37">
        <f>AVERAGE(num_data!K37:O37)</f>
        <v>0.316</v>
      </c>
      <c r="L37">
        <f>AVERAGE(num_data!L37:P37)</f>
        <v>0.21799999999999997</v>
      </c>
      <c r="M37">
        <f>AVERAGE(num_data!M37:Q37)</f>
        <v>0.248</v>
      </c>
      <c r="N37">
        <f>AVERAGE(num_data!N37:R37)</f>
        <v>0.24800000000000005</v>
      </c>
      <c r="O37">
        <f>AVERAGE(num_data!O37:S37)</f>
        <v>0.24800000000000005</v>
      </c>
      <c r="P37">
        <f>AVERAGE(num_data!P37:T37)</f>
        <v>0.18</v>
      </c>
      <c r="Q37">
        <f>AVERAGE(num_data!Q37:U37)</f>
        <v>0.21000000000000002</v>
      </c>
      <c r="R37">
        <f>AVERAGE(num_data!R37:V37)</f>
        <v>0.21000000000000002</v>
      </c>
      <c r="S37">
        <f>AVERAGE(num_data!S37:W37)</f>
        <v>0.24000000000000005</v>
      </c>
      <c r="T37">
        <f>AVERAGE(num_data!T37:X37)</f>
        <v>0.27</v>
      </c>
      <c r="U37">
        <f>AVERAGE(num_data!U37:Y37)</f>
        <v>0.27</v>
      </c>
      <c r="V37">
        <f>AVERAGE(num_data!V37:Z37)</f>
        <v>0.27</v>
      </c>
      <c r="W37">
        <f>AVERAGE(num_data!W37:AA37)</f>
        <v>0.24000000000000005</v>
      </c>
      <c r="X37">
        <f>AVERAGE(num_data!X37:AB37)</f>
        <v>0.21000000000000002</v>
      </c>
      <c r="Y37">
        <f>AVERAGE(num_data!Y37:AC37)</f>
        <v>0.21000000000000002</v>
      </c>
      <c r="Z37">
        <f>AVERAGE(num_data!Z37:AD37)</f>
        <v>0.21000000000000002</v>
      </c>
      <c r="AA37">
        <f>AVERAGE(num_data!AA37:AE37)</f>
        <v>0.21000000000000002</v>
      </c>
      <c r="AB37">
        <f>AVERAGE(num_data!AB37:AF37)</f>
        <v>0.21000000000000002</v>
      </c>
      <c r="AC37">
        <f>AVERAGE(num_data!AC37:AG37)</f>
        <v>0.21000000000000002</v>
      </c>
      <c r="AD37">
        <f t="shared" si="0"/>
        <v>0.23958333333333337</v>
      </c>
    </row>
    <row r="38" spans="1:30" x14ac:dyDescent="0.2">
      <c r="A38" t="s">
        <v>127</v>
      </c>
      <c r="B38" t="str">
        <f>num_data!B39</f>
        <v>Nepal</v>
      </c>
      <c r="C38" t="str">
        <f>num_data!C39</f>
        <v>Advocate</v>
      </c>
      <c r="D38" t="str">
        <f>num_data!D39</f>
        <v>Significantly involved</v>
      </c>
      <c r="E38" t="str">
        <f>num_data!E39</f>
        <v>Significantly involved</v>
      </c>
      <c r="F38">
        <f>AVERAGE(num_data!F38:J38)</f>
        <v>0.41399999999999998</v>
      </c>
      <c r="G38">
        <f>AVERAGE(num_data!G38:K38)</f>
        <v>0.44400000000000006</v>
      </c>
      <c r="H38">
        <f>AVERAGE(num_data!H38:L38)</f>
        <v>0.44399999999999995</v>
      </c>
      <c r="I38">
        <f>AVERAGE(num_data!I38:M38)</f>
        <v>0.44399999999999995</v>
      </c>
      <c r="J38">
        <f>AVERAGE(num_data!J38:N38)</f>
        <v>0.44399999999999995</v>
      </c>
      <c r="K38">
        <f>AVERAGE(num_data!K38:O38)</f>
        <v>0.54200000000000004</v>
      </c>
      <c r="L38">
        <f>AVERAGE(num_data!L38:P38)</f>
        <v>0.51200000000000001</v>
      </c>
      <c r="M38">
        <f>AVERAGE(num_data!M38:Q38)</f>
        <v>0.51200000000000001</v>
      </c>
      <c r="N38">
        <f>AVERAGE(num_data!N38:R38)</f>
        <v>0.5119999999999999</v>
      </c>
      <c r="O38">
        <f>AVERAGE(num_data!O38:S38)</f>
        <v>0.5119999999999999</v>
      </c>
      <c r="P38">
        <f>AVERAGE(num_data!P38:T38)</f>
        <v>0.44399999999999995</v>
      </c>
      <c r="Q38">
        <f>AVERAGE(num_data!Q38:U38)</f>
        <v>0.47400000000000003</v>
      </c>
      <c r="R38">
        <f>AVERAGE(num_data!R38:V38)</f>
        <v>0.47400000000000003</v>
      </c>
      <c r="S38">
        <f>AVERAGE(num_data!S38:W38)</f>
        <v>0.47399999999999992</v>
      </c>
      <c r="T38">
        <f>AVERAGE(num_data!T38:X38)</f>
        <v>0.47399999999999992</v>
      </c>
      <c r="U38">
        <f>AVERAGE(num_data!U38:Y38)</f>
        <v>0.44400000000000006</v>
      </c>
      <c r="V38">
        <f>AVERAGE(num_data!V38:Z38)</f>
        <v>0.44400000000000006</v>
      </c>
      <c r="W38">
        <f>AVERAGE(num_data!W38:AA38)</f>
        <v>0.44399999999999995</v>
      </c>
      <c r="X38">
        <f>AVERAGE(num_data!X38:AB38)</f>
        <v>0.44399999999999995</v>
      </c>
      <c r="Y38">
        <f>AVERAGE(num_data!Y38:AC38)</f>
        <v>0.44399999999999995</v>
      </c>
      <c r="Z38">
        <f>AVERAGE(num_data!Z38:AD38)</f>
        <v>0.44400000000000006</v>
      </c>
      <c r="AA38">
        <f>AVERAGE(num_data!AA38:AE38)</f>
        <v>0.41400000000000003</v>
      </c>
      <c r="AB38">
        <f>AVERAGE(num_data!AB38:AF38)</f>
        <v>0.41399999999999998</v>
      </c>
      <c r="AC38">
        <f>AVERAGE(num_data!AC38:AG38)</f>
        <v>0.41399999999999998</v>
      </c>
      <c r="AD38">
        <f t="shared" si="0"/>
        <v>0.45941666666666664</v>
      </c>
    </row>
    <row r="39" spans="1:30" x14ac:dyDescent="0.2">
      <c r="A39" t="s">
        <v>127</v>
      </c>
      <c r="B39" t="str">
        <f>num_data!B40</f>
        <v>India</v>
      </c>
      <c r="C39" t="str">
        <f>num_data!C40</f>
        <v>Researcher;Healthcare provider</v>
      </c>
      <c r="D39" t="str">
        <f>num_data!D40</f>
        <v>Significantly involved</v>
      </c>
      <c r="E39" t="str">
        <f>num_data!E40</f>
        <v>Significantly involved</v>
      </c>
      <c r="F39">
        <f>AVERAGE(num_data!F39:J39)</f>
        <v>0.47400000000000003</v>
      </c>
      <c r="G39">
        <f>AVERAGE(num_data!G39:K39)</f>
        <v>0.47400000000000003</v>
      </c>
      <c r="H39">
        <f>AVERAGE(num_data!H39:L39)</f>
        <v>0.47399999999999992</v>
      </c>
      <c r="I39">
        <f>AVERAGE(num_data!I39:M39)</f>
        <v>0.47399999999999992</v>
      </c>
      <c r="J39">
        <f>AVERAGE(num_data!J39:N39)</f>
        <v>0.54200000000000004</v>
      </c>
      <c r="K39">
        <f>AVERAGE(num_data!K39:O39)</f>
        <v>0.54200000000000004</v>
      </c>
      <c r="L39">
        <f>AVERAGE(num_data!L39:P39)</f>
        <v>0.47400000000000003</v>
      </c>
      <c r="M39">
        <f>AVERAGE(num_data!M39:Q39)</f>
        <v>0.47400000000000003</v>
      </c>
      <c r="N39">
        <f>AVERAGE(num_data!N39:R39)</f>
        <v>0.47399999999999992</v>
      </c>
      <c r="O39">
        <f>AVERAGE(num_data!O39:S39)</f>
        <v>0.47399999999999992</v>
      </c>
      <c r="P39">
        <f>AVERAGE(num_data!P39:T39)</f>
        <v>0.47400000000000003</v>
      </c>
      <c r="Q39">
        <f>AVERAGE(num_data!Q39:U39)</f>
        <v>0.54200000000000004</v>
      </c>
      <c r="R39">
        <f>AVERAGE(num_data!R39:V39)</f>
        <v>0.54200000000000004</v>
      </c>
      <c r="S39">
        <f>AVERAGE(num_data!S39:W39)</f>
        <v>0.54200000000000004</v>
      </c>
      <c r="T39">
        <f>AVERAGE(num_data!T39:X39)</f>
        <v>0.47400000000000003</v>
      </c>
      <c r="U39">
        <f>AVERAGE(num_data!U39:Y39)</f>
        <v>0.47400000000000003</v>
      </c>
      <c r="V39">
        <f>AVERAGE(num_data!V39:Z39)</f>
        <v>0.40600000000000003</v>
      </c>
      <c r="W39">
        <f>AVERAGE(num_data!W39:AA39)</f>
        <v>0.40599999999999997</v>
      </c>
      <c r="X39">
        <f>AVERAGE(num_data!X39:AB39)</f>
        <v>0.40599999999999997</v>
      </c>
      <c r="Y39">
        <f>AVERAGE(num_data!Y39:AC39)</f>
        <v>0.40599999999999997</v>
      </c>
      <c r="Z39">
        <f>AVERAGE(num_data!Z39:AD39)</f>
        <v>0.40600000000000003</v>
      </c>
      <c r="AA39">
        <f>AVERAGE(num_data!AA39:AE39)</f>
        <v>0.40600000000000003</v>
      </c>
      <c r="AB39">
        <f>AVERAGE(num_data!AB39:AF39)</f>
        <v>0.40599999999999997</v>
      </c>
      <c r="AC39">
        <f>AVERAGE(num_data!AC39:AG39)</f>
        <v>0.40599999999999997</v>
      </c>
      <c r="AD39">
        <f t="shared" si="0"/>
        <v>0.46550000000000019</v>
      </c>
    </row>
    <row r="40" spans="1:30" x14ac:dyDescent="0.2">
      <c r="A40" t="s">
        <v>127</v>
      </c>
      <c r="B40" t="str">
        <f>num_data!B41</f>
        <v>Zambia</v>
      </c>
      <c r="C40" t="str">
        <f>num_data!C41</f>
        <v>Implementer</v>
      </c>
      <c r="D40" t="str">
        <f>num_data!D41</f>
        <v>Somewhat involved</v>
      </c>
      <c r="E40" t="str">
        <f>num_data!E41</f>
        <v>Somewhat involved</v>
      </c>
      <c r="F40">
        <f>AVERAGE(num_data!F40:J40)</f>
        <v>0.40599999999999997</v>
      </c>
      <c r="G40">
        <f>AVERAGE(num_data!G40:K40)</f>
        <v>0.40599999999999997</v>
      </c>
      <c r="H40">
        <f>AVERAGE(num_data!H40:L40)</f>
        <v>0.40599999999999997</v>
      </c>
      <c r="I40">
        <f>AVERAGE(num_data!I40:M40)</f>
        <v>0.376</v>
      </c>
      <c r="J40">
        <f>AVERAGE(num_data!J40:N40)</f>
        <v>0.376</v>
      </c>
      <c r="K40">
        <f>AVERAGE(num_data!K40:O40)</f>
        <v>0.376</v>
      </c>
      <c r="L40">
        <f>AVERAGE(num_data!L40:P40)</f>
        <v>0.44399999999999995</v>
      </c>
      <c r="M40">
        <f>AVERAGE(num_data!M40:Q40)</f>
        <v>0.44399999999999995</v>
      </c>
      <c r="N40">
        <f>AVERAGE(num_data!N40:R40)</f>
        <v>0.54200000000000004</v>
      </c>
      <c r="O40">
        <f>AVERAGE(num_data!O40:S40)</f>
        <v>0.61</v>
      </c>
      <c r="P40">
        <f>AVERAGE(num_data!P40:T40)</f>
        <v>0.61</v>
      </c>
      <c r="Q40">
        <f>AVERAGE(num_data!Q40:U40)</f>
        <v>0.54200000000000004</v>
      </c>
      <c r="R40">
        <f>AVERAGE(num_data!R40:V40)</f>
        <v>0.44400000000000006</v>
      </c>
      <c r="S40">
        <f>AVERAGE(num_data!S40:W40)</f>
        <v>0.376</v>
      </c>
      <c r="T40">
        <f>AVERAGE(num_data!T40:X40)</f>
        <v>0.27800000000000002</v>
      </c>
      <c r="U40">
        <f>AVERAGE(num_data!U40:Y40)</f>
        <v>0.21000000000000002</v>
      </c>
      <c r="V40">
        <f>AVERAGE(num_data!V40:Z40)</f>
        <v>0.18</v>
      </c>
      <c r="W40">
        <f>AVERAGE(num_data!W40:AA40)</f>
        <v>0.21000000000000002</v>
      </c>
      <c r="X40">
        <f>AVERAGE(num_data!X40:AB40)</f>
        <v>0.18</v>
      </c>
      <c r="Y40">
        <f>AVERAGE(num_data!Y40:AC40)</f>
        <v>0.18</v>
      </c>
      <c r="Z40">
        <f>AVERAGE(num_data!Z40:AD40)</f>
        <v>0.18</v>
      </c>
      <c r="AA40">
        <f>AVERAGE(num_data!AA40:AE40)</f>
        <v>0.21000000000000002</v>
      </c>
      <c r="AB40">
        <f>AVERAGE(num_data!AB40:AF40)</f>
        <v>0.21000000000000002</v>
      </c>
      <c r="AC40">
        <f>AVERAGE(num_data!AC40:AG40)</f>
        <v>0.24000000000000005</v>
      </c>
      <c r="AD40">
        <f t="shared" si="0"/>
        <v>0.35149999999999998</v>
      </c>
    </row>
    <row r="41" spans="1:30" x14ac:dyDescent="0.2">
      <c r="A41" t="s">
        <v>127</v>
      </c>
      <c r="B41" t="str">
        <f>num_data!B42</f>
        <v>WHO</v>
      </c>
      <c r="C41" t="str">
        <f>num_data!C42</f>
        <v>UN agency</v>
      </c>
      <c r="D41" t="str">
        <f>num_data!D42</f>
        <v>Significantly involved</v>
      </c>
      <c r="E41" t="str">
        <f>num_data!E42</f>
        <v>Somewhat involved</v>
      </c>
      <c r="F41">
        <f>AVERAGE(num_data!F41:J41)</f>
        <v>0.40600000000000003</v>
      </c>
      <c r="G41">
        <f>AVERAGE(num_data!G41:K41)</f>
        <v>0.33799999999999997</v>
      </c>
      <c r="H41">
        <f>AVERAGE(num_data!H41:L41)</f>
        <v>0.27</v>
      </c>
      <c r="I41">
        <f>AVERAGE(num_data!I41:M41)</f>
        <v>0.27</v>
      </c>
      <c r="J41">
        <f>AVERAGE(num_data!J41:N41)</f>
        <v>0.27</v>
      </c>
      <c r="K41">
        <f>AVERAGE(num_data!K41:O41)</f>
        <v>0.27</v>
      </c>
      <c r="L41">
        <f>AVERAGE(num_data!L41:P41)</f>
        <v>0.33799999999999997</v>
      </c>
      <c r="M41">
        <f>AVERAGE(num_data!M41:Q41)</f>
        <v>0.33799999999999997</v>
      </c>
      <c r="N41">
        <f>AVERAGE(num_data!N41:R41)</f>
        <v>0.33799999999999997</v>
      </c>
      <c r="O41">
        <f>AVERAGE(num_data!O41:S41)</f>
        <v>0.33799999999999997</v>
      </c>
      <c r="P41">
        <f>AVERAGE(num_data!P41:T41)</f>
        <v>0.33799999999999997</v>
      </c>
      <c r="Q41">
        <f>AVERAGE(num_data!Q41:U41)</f>
        <v>0.27</v>
      </c>
      <c r="R41">
        <f>AVERAGE(num_data!R41:V41)</f>
        <v>0.27</v>
      </c>
      <c r="S41">
        <f>AVERAGE(num_data!S41:W41)</f>
        <v>0.27</v>
      </c>
      <c r="T41">
        <f>AVERAGE(num_data!T41:X41)</f>
        <v>0.27</v>
      </c>
      <c r="U41">
        <f>AVERAGE(num_data!U41:Y41)</f>
        <v>0.27</v>
      </c>
      <c r="V41">
        <f>AVERAGE(num_data!V41:Z41)</f>
        <v>0.27</v>
      </c>
      <c r="W41">
        <f>AVERAGE(num_data!W41:AA41)</f>
        <v>0.27</v>
      </c>
      <c r="X41">
        <f>AVERAGE(num_data!X41:AB41)</f>
        <v>0.27</v>
      </c>
      <c r="Y41">
        <f>AVERAGE(num_data!Y41:AC41)</f>
        <v>0.27</v>
      </c>
      <c r="Z41">
        <f>AVERAGE(num_data!Z41:AD41)</f>
        <v>0.27</v>
      </c>
      <c r="AA41">
        <f>AVERAGE(num_data!AA41:AE41)</f>
        <v>0.24000000000000005</v>
      </c>
      <c r="AB41">
        <f>AVERAGE(num_data!AB41:AF41)</f>
        <v>0.24000000000000005</v>
      </c>
      <c r="AC41">
        <f>AVERAGE(num_data!AC41:AG41)</f>
        <v>0.21000000000000002</v>
      </c>
      <c r="AD41">
        <f t="shared" si="0"/>
        <v>0.28766666666666657</v>
      </c>
    </row>
    <row r="42" spans="1:30" x14ac:dyDescent="0.2">
      <c r="A42" t="s">
        <v>127</v>
      </c>
      <c r="B42" t="str">
        <f>num_data!B43</f>
        <v>Lusaka, Zambia</v>
      </c>
      <c r="C42" t="str">
        <f>num_data!C43</f>
        <v>Advocate</v>
      </c>
      <c r="D42" t="str">
        <f>num_data!D43</f>
        <v>Significantly involved</v>
      </c>
      <c r="E42" t="str">
        <f>num_data!E43</f>
        <v>Extremely involved</v>
      </c>
      <c r="F42">
        <f>AVERAGE(num_data!F42:J42)</f>
        <v>0.40599999999999997</v>
      </c>
      <c r="G42">
        <f>AVERAGE(num_data!G42:K42)</f>
        <v>0.40600000000000003</v>
      </c>
      <c r="H42">
        <f>AVERAGE(num_data!H42:L42)</f>
        <v>0.33799999999999997</v>
      </c>
      <c r="I42">
        <f>AVERAGE(num_data!I42:M42)</f>
        <v>0.33799999999999997</v>
      </c>
      <c r="J42">
        <f>AVERAGE(num_data!J42:N42)</f>
        <v>0.27</v>
      </c>
      <c r="K42">
        <f>AVERAGE(num_data!K42:O42)</f>
        <v>0.27</v>
      </c>
      <c r="L42">
        <f>AVERAGE(num_data!L42:P42)</f>
        <v>0.33799999999999997</v>
      </c>
      <c r="M42">
        <f>AVERAGE(num_data!M42:Q42)</f>
        <v>0.40599999999999997</v>
      </c>
      <c r="N42">
        <f>AVERAGE(num_data!N42:R42)</f>
        <v>0.47399999999999992</v>
      </c>
      <c r="O42">
        <f>AVERAGE(num_data!O42:S42)</f>
        <v>0.54200000000000004</v>
      </c>
      <c r="P42">
        <f>AVERAGE(num_data!P42:T42)</f>
        <v>0.54200000000000004</v>
      </c>
      <c r="Q42">
        <f>AVERAGE(num_data!Q42:U42)</f>
        <v>0.47400000000000003</v>
      </c>
      <c r="R42">
        <f>AVERAGE(num_data!R42:V42)</f>
        <v>0.40600000000000003</v>
      </c>
      <c r="S42">
        <f>AVERAGE(num_data!S42:W42)</f>
        <v>0.33799999999999997</v>
      </c>
      <c r="T42">
        <f>AVERAGE(num_data!T42:X42)</f>
        <v>0.27</v>
      </c>
      <c r="U42">
        <f>AVERAGE(num_data!U42:Y42)</f>
        <v>0.27</v>
      </c>
      <c r="V42">
        <f>AVERAGE(num_data!V42:Z42)</f>
        <v>0.33799999999999997</v>
      </c>
      <c r="W42">
        <f>AVERAGE(num_data!W42:AA42)</f>
        <v>0.40599999999999997</v>
      </c>
      <c r="X42">
        <f>AVERAGE(num_data!X42:AB42)</f>
        <v>0.40599999999999997</v>
      </c>
      <c r="Y42">
        <f>AVERAGE(num_data!Y42:AC42)</f>
        <v>0.47400000000000003</v>
      </c>
      <c r="Z42">
        <f>AVERAGE(num_data!Z42:AD42)</f>
        <v>0.47400000000000003</v>
      </c>
      <c r="AA42">
        <f>AVERAGE(num_data!AA42:AE42)</f>
        <v>0.40600000000000003</v>
      </c>
      <c r="AB42">
        <f>AVERAGE(num_data!AB42:AF42)</f>
        <v>0.33799999999999997</v>
      </c>
      <c r="AC42">
        <f>AVERAGE(num_data!AC42:AG42)</f>
        <v>0.33799999999999997</v>
      </c>
      <c r="AD42">
        <f t="shared" si="0"/>
        <v>0.38616666666666655</v>
      </c>
    </row>
    <row r="43" spans="1:30" x14ac:dyDescent="0.2">
      <c r="A43" t="s">
        <v>127</v>
      </c>
      <c r="B43" t="str">
        <f>num_data!B44</f>
        <v>MADAGASCAR</v>
      </c>
      <c r="C43" t="str">
        <f>num_data!C44</f>
        <v>Implementer</v>
      </c>
      <c r="D43" t="str">
        <f>num_data!D44</f>
        <v>Somewhat involved</v>
      </c>
      <c r="E43" t="str">
        <f>num_data!E44</f>
        <v>Somewhat involved</v>
      </c>
      <c r="F43">
        <f>AVERAGE(num_data!F43:J43)</f>
        <v>0.34599999999999997</v>
      </c>
      <c r="G43">
        <f>AVERAGE(num_data!G43:K43)</f>
        <v>0.34599999999999997</v>
      </c>
      <c r="H43">
        <f>AVERAGE(num_data!H43:L43)</f>
        <v>0.27800000000000002</v>
      </c>
      <c r="I43">
        <f>AVERAGE(num_data!I43:M43)</f>
        <v>0.21000000000000002</v>
      </c>
      <c r="J43">
        <f>AVERAGE(num_data!J43:N43)</f>
        <v>0.21000000000000002</v>
      </c>
      <c r="K43">
        <f>AVERAGE(num_data!K43:O43)</f>
        <v>0.21000000000000002</v>
      </c>
      <c r="L43">
        <f>AVERAGE(num_data!L43:P43)</f>
        <v>0.27800000000000002</v>
      </c>
      <c r="M43">
        <f>AVERAGE(num_data!M43:Q43)</f>
        <v>0.34599999999999997</v>
      </c>
      <c r="N43">
        <f>AVERAGE(num_data!N43:R43)</f>
        <v>0.41399999999999998</v>
      </c>
      <c r="O43">
        <f>AVERAGE(num_data!O43:S43)</f>
        <v>0.5119999999999999</v>
      </c>
      <c r="P43">
        <f>AVERAGE(num_data!P43:T43)</f>
        <v>0.51200000000000001</v>
      </c>
      <c r="Q43">
        <f>AVERAGE(num_data!Q43:U43)</f>
        <v>0.44400000000000006</v>
      </c>
      <c r="R43">
        <f>AVERAGE(num_data!R43:V43)</f>
        <v>0.44399999999999995</v>
      </c>
      <c r="S43">
        <f>AVERAGE(num_data!S43:W43)</f>
        <v>0.44399999999999995</v>
      </c>
      <c r="T43">
        <f>AVERAGE(num_data!T43:X43)</f>
        <v>0.376</v>
      </c>
      <c r="U43">
        <f>AVERAGE(num_data!U43:Y43)</f>
        <v>0.376</v>
      </c>
      <c r="V43">
        <f>AVERAGE(num_data!V43:Z43)</f>
        <v>0.376</v>
      </c>
      <c r="W43">
        <f>AVERAGE(num_data!W43:AA43)</f>
        <v>0.376</v>
      </c>
      <c r="X43">
        <f>AVERAGE(num_data!X43:AB43)</f>
        <v>0.376</v>
      </c>
      <c r="Y43">
        <f>AVERAGE(num_data!Y43:AC43)</f>
        <v>0.376</v>
      </c>
      <c r="Z43">
        <f>AVERAGE(num_data!Z43:AD43)</f>
        <v>0.47400000000000003</v>
      </c>
      <c r="AA43">
        <f>AVERAGE(num_data!AA43:AE43)</f>
        <v>0.54200000000000004</v>
      </c>
      <c r="AB43">
        <f>AVERAGE(num_data!AB43:AF43)</f>
        <v>0.54200000000000004</v>
      </c>
      <c r="AC43">
        <f>AVERAGE(num_data!AC43:AG43)</f>
        <v>0.54200000000000004</v>
      </c>
      <c r="AD43">
        <f t="shared" si="0"/>
        <v>0.38958333333333339</v>
      </c>
    </row>
    <row r="44" spans="1:30" x14ac:dyDescent="0.2">
      <c r="A44" t="s">
        <v>127</v>
      </c>
      <c r="B44" t="str">
        <f>num_data!B45</f>
        <v>Field</v>
      </c>
      <c r="C44" t="str">
        <f>num_data!C45</f>
        <v>Implementer</v>
      </c>
      <c r="D44" t="str">
        <f>num_data!D45</f>
        <v>Significantly involved</v>
      </c>
      <c r="E44" t="str">
        <f>num_data!E45</f>
        <v>Somewhat involved</v>
      </c>
      <c r="F44">
        <f>AVERAGE(num_data!F44:J44)</f>
        <v>0.40600000000000003</v>
      </c>
      <c r="G44">
        <f>AVERAGE(num_data!G44:K44)</f>
        <v>0.40599999999999997</v>
      </c>
      <c r="H44">
        <f>AVERAGE(num_data!H44:L44)</f>
        <v>0.40599999999999997</v>
      </c>
      <c r="I44">
        <f>AVERAGE(num_data!I44:M44)</f>
        <v>0.40599999999999997</v>
      </c>
      <c r="J44">
        <f>AVERAGE(num_data!J44:N44)</f>
        <v>0.40600000000000003</v>
      </c>
      <c r="K44">
        <f>AVERAGE(num_data!K44:O44)</f>
        <v>0.40600000000000003</v>
      </c>
      <c r="L44">
        <f>AVERAGE(num_data!L44:P44)</f>
        <v>0.40599999999999997</v>
      </c>
      <c r="M44">
        <f>AVERAGE(num_data!M44:Q44)</f>
        <v>0.40599999999999997</v>
      </c>
      <c r="N44">
        <f>AVERAGE(num_data!N44:R44)</f>
        <v>0.47399999999999992</v>
      </c>
      <c r="O44">
        <f>AVERAGE(num_data!O44:S44)</f>
        <v>0.54200000000000004</v>
      </c>
      <c r="P44">
        <f>AVERAGE(num_data!P44:T44)</f>
        <v>0.51200000000000001</v>
      </c>
      <c r="Q44">
        <f>AVERAGE(num_data!Q44:U44)</f>
        <v>0.51200000000000001</v>
      </c>
      <c r="R44">
        <f>AVERAGE(num_data!R44:V44)</f>
        <v>0.5119999999999999</v>
      </c>
      <c r="S44">
        <f>AVERAGE(num_data!S44:W44)</f>
        <v>0.5119999999999999</v>
      </c>
      <c r="T44">
        <f>AVERAGE(num_data!T44:X44)</f>
        <v>0.5119999999999999</v>
      </c>
      <c r="U44">
        <f>AVERAGE(num_data!U44:Y44)</f>
        <v>0.54200000000000004</v>
      </c>
      <c r="V44">
        <f>AVERAGE(num_data!V44:Z44)</f>
        <v>0.54200000000000004</v>
      </c>
      <c r="W44">
        <f>AVERAGE(num_data!W44:AA44)</f>
        <v>0.54200000000000004</v>
      </c>
      <c r="X44">
        <f>AVERAGE(num_data!X44:AB44)</f>
        <v>0.54200000000000004</v>
      </c>
      <c r="Y44">
        <f>AVERAGE(num_data!Y44:AC44)</f>
        <v>0.54200000000000004</v>
      </c>
      <c r="Z44">
        <f>AVERAGE(num_data!Z44:AD44)</f>
        <v>0.54200000000000004</v>
      </c>
      <c r="AA44">
        <f>AVERAGE(num_data!AA44:AE44)</f>
        <v>0.54200000000000004</v>
      </c>
      <c r="AB44">
        <f>AVERAGE(num_data!AB44:AF44)</f>
        <v>0.54200000000000004</v>
      </c>
      <c r="AC44">
        <f>AVERAGE(num_data!AC44:AG44)</f>
        <v>0.47400000000000003</v>
      </c>
      <c r="AD44">
        <f t="shared" si="0"/>
        <v>0.48474999999999996</v>
      </c>
    </row>
    <row r="45" spans="1:30" x14ac:dyDescent="0.2">
      <c r="A45" t="s">
        <v>127</v>
      </c>
      <c r="B45" t="str">
        <f>num_data!B46</f>
        <v>USA</v>
      </c>
      <c r="C45" t="str">
        <f>num_data!C46</f>
        <v>Donor</v>
      </c>
      <c r="D45" t="str">
        <f>num_data!D46</f>
        <v>Extremely involved</v>
      </c>
      <c r="E45" t="str">
        <f>num_data!E46</f>
        <v>Extremely involved</v>
      </c>
      <c r="F45">
        <f>AVERAGE(num_data!F45:J45)</f>
        <v>0.47400000000000003</v>
      </c>
      <c r="G45">
        <f>AVERAGE(num_data!G45:K45)</f>
        <v>0.47400000000000003</v>
      </c>
      <c r="H45">
        <f>AVERAGE(num_data!H45:L45)</f>
        <v>0.47399999999999992</v>
      </c>
      <c r="I45">
        <f>AVERAGE(num_data!I45:M45)</f>
        <v>0.54200000000000004</v>
      </c>
      <c r="J45">
        <f>AVERAGE(num_data!J45:N45)</f>
        <v>0.54200000000000004</v>
      </c>
      <c r="K45">
        <f>AVERAGE(num_data!K45:O45)</f>
        <v>0.61</v>
      </c>
      <c r="L45">
        <f>AVERAGE(num_data!L45:P45)</f>
        <v>0.54200000000000004</v>
      </c>
      <c r="M45">
        <f>AVERAGE(num_data!M45:Q45)</f>
        <v>0.54200000000000004</v>
      </c>
      <c r="N45">
        <f>AVERAGE(num_data!N45:R45)</f>
        <v>0.47400000000000003</v>
      </c>
      <c r="O45">
        <f>AVERAGE(num_data!O45:S45)</f>
        <v>0.47400000000000003</v>
      </c>
      <c r="P45">
        <f>AVERAGE(num_data!P45:T45)</f>
        <v>0.40599999999999997</v>
      </c>
      <c r="Q45">
        <f>AVERAGE(num_data!Q45:U45)</f>
        <v>0.47400000000000003</v>
      </c>
      <c r="R45">
        <f>AVERAGE(num_data!R45:V45)</f>
        <v>0.47399999999999992</v>
      </c>
      <c r="S45">
        <f>AVERAGE(num_data!S45:W45)</f>
        <v>0.54200000000000004</v>
      </c>
      <c r="T45">
        <f>AVERAGE(num_data!T45:X45)</f>
        <v>0.54200000000000004</v>
      </c>
      <c r="U45">
        <f>AVERAGE(num_data!U45:Y45)</f>
        <v>0.61</v>
      </c>
      <c r="V45">
        <f>AVERAGE(num_data!V45:Z45)</f>
        <v>0.61</v>
      </c>
      <c r="W45">
        <f>AVERAGE(num_data!W45:AA45)</f>
        <v>0.61</v>
      </c>
      <c r="X45">
        <f>AVERAGE(num_data!X45:AB45)</f>
        <v>0.54200000000000004</v>
      </c>
      <c r="Y45">
        <f>AVERAGE(num_data!Y45:AC45)</f>
        <v>0.47400000000000003</v>
      </c>
      <c r="Z45">
        <f>AVERAGE(num_data!Z45:AD45)</f>
        <v>0.40600000000000003</v>
      </c>
      <c r="AA45">
        <f>AVERAGE(num_data!AA45:AE45)</f>
        <v>0.33799999999999997</v>
      </c>
      <c r="AB45">
        <f>AVERAGE(num_data!AB45:AF45)</f>
        <v>0.33799999999999997</v>
      </c>
      <c r="AC45">
        <f>AVERAGE(num_data!AC45:AG45)</f>
        <v>0.33799999999999997</v>
      </c>
      <c r="AD45">
        <f t="shared" si="0"/>
        <v>0.49383333333333318</v>
      </c>
    </row>
    <row r="46" spans="1:30" x14ac:dyDescent="0.2">
      <c r="A46" t="s">
        <v>127</v>
      </c>
      <c r="B46" t="str">
        <f>num_data!B47</f>
        <v>Burundi</v>
      </c>
      <c r="C46" t="str">
        <f>num_data!C47</f>
        <v>Implementer</v>
      </c>
      <c r="D46" t="str">
        <f>num_data!D47</f>
        <v>Extremely involved</v>
      </c>
      <c r="E46" t="str">
        <f>num_data!E47</f>
        <v>Extremely involved</v>
      </c>
      <c r="F46">
        <f>AVERAGE(num_data!F46:J46)</f>
        <v>0.47400000000000003</v>
      </c>
      <c r="G46">
        <f>AVERAGE(num_data!G46:K46)</f>
        <v>0.40600000000000003</v>
      </c>
      <c r="H46">
        <f>AVERAGE(num_data!H46:L46)</f>
        <v>0.33799999999999997</v>
      </c>
      <c r="I46">
        <f>AVERAGE(num_data!I46:M46)</f>
        <v>0.27</v>
      </c>
      <c r="J46">
        <f>AVERAGE(num_data!J46:N46)</f>
        <v>0.27</v>
      </c>
      <c r="K46">
        <f>AVERAGE(num_data!K46:O46)</f>
        <v>0.27</v>
      </c>
      <c r="L46">
        <f>AVERAGE(num_data!L46:P46)</f>
        <v>0.27</v>
      </c>
      <c r="M46">
        <f>AVERAGE(num_data!M46:Q46)</f>
        <v>0.27</v>
      </c>
      <c r="N46">
        <f>AVERAGE(num_data!N46:R46)</f>
        <v>0.27</v>
      </c>
      <c r="O46">
        <f>AVERAGE(num_data!O46:S46)</f>
        <v>0.27</v>
      </c>
      <c r="P46">
        <f>AVERAGE(num_data!P46:T46)</f>
        <v>0.27</v>
      </c>
      <c r="Q46">
        <f>AVERAGE(num_data!Q46:U46)</f>
        <v>0.33799999999999997</v>
      </c>
      <c r="R46">
        <f>AVERAGE(num_data!R46:V46)</f>
        <v>0.33799999999999997</v>
      </c>
      <c r="S46">
        <f>AVERAGE(num_data!S46:W46)</f>
        <v>0.40599999999999997</v>
      </c>
      <c r="T46">
        <f>AVERAGE(num_data!T46:X46)</f>
        <v>0.40599999999999997</v>
      </c>
      <c r="U46">
        <f>AVERAGE(num_data!U46:Y46)</f>
        <v>0.40600000000000003</v>
      </c>
      <c r="V46">
        <f>AVERAGE(num_data!V46:Z46)</f>
        <v>0.33799999999999997</v>
      </c>
      <c r="W46">
        <f>AVERAGE(num_data!W46:AA46)</f>
        <v>0.33799999999999997</v>
      </c>
      <c r="X46">
        <f>AVERAGE(num_data!X46:AB46)</f>
        <v>0.27</v>
      </c>
      <c r="Y46">
        <f>AVERAGE(num_data!Y46:AC46)</f>
        <v>0.27</v>
      </c>
      <c r="Z46">
        <f>AVERAGE(num_data!Z46:AD46)</f>
        <v>0.27</v>
      </c>
      <c r="AA46">
        <f>AVERAGE(num_data!AA46:AE46)</f>
        <v>0.27</v>
      </c>
      <c r="AB46">
        <f>AVERAGE(num_data!AB46:AF46)</f>
        <v>0.27</v>
      </c>
      <c r="AC46">
        <f>AVERAGE(num_data!AC46:AG46)</f>
        <v>0.33799999999999997</v>
      </c>
      <c r="AD46">
        <f t="shared" si="0"/>
        <v>0.3181666666666666</v>
      </c>
    </row>
    <row r="47" spans="1:30" x14ac:dyDescent="0.2">
      <c r="A47" t="s">
        <v>127</v>
      </c>
      <c r="B47" t="str">
        <f>num_data!B48</f>
        <v>USA</v>
      </c>
      <c r="C47" t="str">
        <f>num_data!C48</f>
        <v>Donor</v>
      </c>
      <c r="D47" t="str">
        <f>num_data!D48</f>
        <v>Somewhat involved</v>
      </c>
      <c r="E47" t="str">
        <f>num_data!E48</f>
        <v>Extremely involved</v>
      </c>
      <c r="F47">
        <f>AVERAGE(num_data!F47:J47)</f>
        <v>0.54200000000000004</v>
      </c>
      <c r="G47">
        <f>AVERAGE(num_data!G47:K47)</f>
        <v>0.54200000000000004</v>
      </c>
      <c r="H47">
        <f>AVERAGE(num_data!H47:L47)</f>
        <v>0.54200000000000004</v>
      </c>
      <c r="I47">
        <f>AVERAGE(num_data!I47:M47)</f>
        <v>0.54200000000000004</v>
      </c>
      <c r="J47">
        <f>AVERAGE(num_data!J47:N47)</f>
        <v>0.47400000000000003</v>
      </c>
      <c r="K47">
        <f>AVERAGE(num_data!K47:O47)</f>
        <v>0.54200000000000004</v>
      </c>
      <c r="L47">
        <f>AVERAGE(num_data!L47:P47)</f>
        <v>0.54200000000000004</v>
      </c>
      <c r="M47">
        <f>AVERAGE(num_data!M47:Q47)</f>
        <v>0.54200000000000004</v>
      </c>
      <c r="N47">
        <f>AVERAGE(num_data!N47:R47)</f>
        <v>0.54200000000000004</v>
      </c>
      <c r="O47">
        <f>AVERAGE(num_data!O47:S47)</f>
        <v>0.61</v>
      </c>
      <c r="P47">
        <f>AVERAGE(num_data!P47:T47)</f>
        <v>0.61</v>
      </c>
      <c r="Q47">
        <f>AVERAGE(num_data!Q47:U47)</f>
        <v>0.61</v>
      </c>
      <c r="R47">
        <f>AVERAGE(num_data!R47:V47)</f>
        <v>0.61</v>
      </c>
      <c r="S47">
        <f>AVERAGE(num_data!S47:W47)</f>
        <v>0.61</v>
      </c>
      <c r="T47">
        <f>AVERAGE(num_data!T47:X47)</f>
        <v>0.61</v>
      </c>
      <c r="U47">
        <f>AVERAGE(num_data!U47:Y47)</f>
        <v>0.51200000000000001</v>
      </c>
      <c r="V47">
        <f>AVERAGE(num_data!V47:Z47)</f>
        <v>0.51200000000000001</v>
      </c>
      <c r="W47">
        <f>AVERAGE(num_data!W47:AA47)</f>
        <v>0.5119999999999999</v>
      </c>
      <c r="X47">
        <f>AVERAGE(num_data!X47:AB47)</f>
        <v>0.5119999999999999</v>
      </c>
      <c r="Y47">
        <f>AVERAGE(num_data!Y47:AC47)</f>
        <v>0.5119999999999999</v>
      </c>
      <c r="Z47">
        <f>AVERAGE(num_data!Z47:AD47)</f>
        <v>0.54200000000000004</v>
      </c>
      <c r="AA47">
        <f>AVERAGE(num_data!AA47:AE47)</f>
        <v>0.54200000000000004</v>
      </c>
      <c r="AB47">
        <f>AVERAGE(num_data!AB47:AF47)</f>
        <v>0.47400000000000003</v>
      </c>
      <c r="AC47">
        <f>AVERAGE(num_data!AC47:AG47)</f>
        <v>0.47400000000000003</v>
      </c>
      <c r="AD47">
        <f t="shared" si="0"/>
        <v>0.54425000000000012</v>
      </c>
    </row>
    <row r="48" spans="1:30" x14ac:dyDescent="0.2">
      <c r="A48" t="s">
        <v>127</v>
      </c>
      <c r="B48" t="str">
        <f>num_data!B49</f>
        <v>Nairobi</v>
      </c>
      <c r="C48" t="str">
        <f>num_data!C49</f>
        <v>Implementer</v>
      </c>
      <c r="D48" t="str">
        <f>num_data!D49</f>
        <v>Significantly involved</v>
      </c>
      <c r="E48" t="str">
        <f>num_data!E49</f>
        <v>Not involved at all</v>
      </c>
      <c r="F48">
        <f>AVERAGE(num_data!F48:J48)</f>
        <v>0.44399999999999995</v>
      </c>
      <c r="G48">
        <f>AVERAGE(num_data!G48:K48)</f>
        <v>0.44399999999999995</v>
      </c>
      <c r="H48">
        <f>AVERAGE(num_data!H48:L48)</f>
        <v>0.44399999999999995</v>
      </c>
      <c r="I48">
        <f>AVERAGE(num_data!I48:M48)</f>
        <v>0.5119999999999999</v>
      </c>
      <c r="J48">
        <f>AVERAGE(num_data!J48:N48)</f>
        <v>0.54200000000000004</v>
      </c>
      <c r="K48">
        <f>AVERAGE(num_data!K48:O48)</f>
        <v>0.54200000000000004</v>
      </c>
      <c r="L48">
        <f>AVERAGE(num_data!L48:P48)</f>
        <v>0.44400000000000006</v>
      </c>
      <c r="M48">
        <f>AVERAGE(num_data!M48:Q48)</f>
        <v>0.376</v>
      </c>
      <c r="N48">
        <f>AVERAGE(num_data!N48:R48)</f>
        <v>0.27800000000000002</v>
      </c>
      <c r="O48">
        <f>AVERAGE(num_data!O48:S48)</f>
        <v>0.24800000000000005</v>
      </c>
      <c r="P48">
        <f>AVERAGE(num_data!P48:T48)</f>
        <v>0.18</v>
      </c>
      <c r="Q48">
        <f>AVERAGE(num_data!Q48:U48)</f>
        <v>0.18</v>
      </c>
      <c r="R48">
        <f>AVERAGE(num_data!R48:V48)</f>
        <v>0.18</v>
      </c>
      <c r="S48">
        <f>AVERAGE(num_data!S48:W48)</f>
        <v>0.21000000000000002</v>
      </c>
      <c r="T48">
        <f>AVERAGE(num_data!T48:X48)</f>
        <v>0.21000000000000002</v>
      </c>
      <c r="U48">
        <f>AVERAGE(num_data!U48:Y48)</f>
        <v>0.21000000000000002</v>
      </c>
      <c r="V48">
        <f>AVERAGE(num_data!V48:Z48)</f>
        <v>0.24000000000000005</v>
      </c>
      <c r="W48">
        <f>AVERAGE(num_data!W48:AA48)</f>
        <v>0.308</v>
      </c>
      <c r="X48">
        <f>AVERAGE(num_data!X48:AB48)</f>
        <v>0.308</v>
      </c>
      <c r="Y48">
        <f>AVERAGE(num_data!Y48:AC48)</f>
        <v>0.33799999999999997</v>
      </c>
      <c r="Z48">
        <f>AVERAGE(num_data!Z48:AD48)</f>
        <v>0.33799999999999997</v>
      </c>
      <c r="AA48">
        <f>AVERAGE(num_data!AA48:AE48)</f>
        <v>0.33799999999999997</v>
      </c>
      <c r="AB48">
        <f>AVERAGE(num_data!AB48:AF48)</f>
        <v>0.27</v>
      </c>
      <c r="AC48">
        <f>AVERAGE(num_data!AC48:AG48)</f>
        <v>0.24000000000000005</v>
      </c>
      <c r="AD48">
        <f t="shared" si="0"/>
        <v>0.32600000000000001</v>
      </c>
    </row>
    <row r="49" spans="1:30" x14ac:dyDescent="0.2">
      <c r="A49" t="s">
        <v>127</v>
      </c>
      <c r="B49" t="str">
        <f>num_data!B50</f>
        <v>INDIA.</v>
      </c>
      <c r="C49" t="str">
        <f>num_data!C50</f>
        <v>Healthcare provider;Manufacturer of Male &amp; Female Condom, Lubricant &amp; IVD kits</v>
      </c>
      <c r="D49" t="str">
        <f>num_data!D50</f>
        <v>Not involved at all</v>
      </c>
      <c r="E49" t="str">
        <f>num_data!E50</f>
        <v>Extremely involved</v>
      </c>
      <c r="F49">
        <f>AVERAGE(num_data!F49:J49)</f>
        <v>0.44400000000000006</v>
      </c>
      <c r="G49">
        <f>AVERAGE(num_data!G49:K49)</f>
        <v>0.376</v>
      </c>
      <c r="H49">
        <f>AVERAGE(num_data!H49:L49)</f>
        <v>0.308</v>
      </c>
      <c r="I49">
        <f>AVERAGE(num_data!I49:M49)</f>
        <v>0.308</v>
      </c>
      <c r="J49">
        <f>AVERAGE(num_data!J49:N49)</f>
        <v>0.308</v>
      </c>
      <c r="K49">
        <f>AVERAGE(num_data!K49:O49)</f>
        <v>0.33799999999999997</v>
      </c>
      <c r="L49">
        <f>AVERAGE(num_data!L49:P49)</f>
        <v>0.33799999999999997</v>
      </c>
      <c r="M49">
        <f>AVERAGE(num_data!M49:Q49)</f>
        <v>0.40599999999999997</v>
      </c>
      <c r="N49">
        <f>AVERAGE(num_data!N49:R49)</f>
        <v>0.40599999999999997</v>
      </c>
      <c r="O49">
        <f>AVERAGE(num_data!O49:S49)</f>
        <v>0.40599999999999997</v>
      </c>
      <c r="P49">
        <f>AVERAGE(num_data!P49:T49)</f>
        <v>0.40600000000000003</v>
      </c>
      <c r="Q49">
        <f>AVERAGE(num_data!Q49:U49)</f>
        <v>0.47400000000000003</v>
      </c>
      <c r="R49">
        <f>AVERAGE(num_data!R49:V49)</f>
        <v>0.47399999999999992</v>
      </c>
      <c r="S49">
        <f>AVERAGE(num_data!S49:W49)</f>
        <v>0.47399999999999992</v>
      </c>
      <c r="T49">
        <f>AVERAGE(num_data!T49:X49)</f>
        <v>0.54200000000000004</v>
      </c>
      <c r="U49">
        <f>AVERAGE(num_data!U49:Y49)</f>
        <v>0.51200000000000001</v>
      </c>
      <c r="V49">
        <f>AVERAGE(num_data!V49:Z49)</f>
        <v>0.51200000000000001</v>
      </c>
      <c r="W49">
        <f>AVERAGE(num_data!W49:AA49)</f>
        <v>0.5119999999999999</v>
      </c>
      <c r="X49">
        <f>AVERAGE(num_data!X49:AB49)</f>
        <v>0.5119999999999999</v>
      </c>
      <c r="Y49">
        <f>AVERAGE(num_data!Y49:AC49)</f>
        <v>0.5119999999999999</v>
      </c>
      <c r="Z49">
        <f>AVERAGE(num_data!Z49:AD49)</f>
        <v>0.51200000000000001</v>
      </c>
      <c r="AA49">
        <f>AVERAGE(num_data!AA49:AE49)</f>
        <v>0.51200000000000001</v>
      </c>
      <c r="AB49">
        <f>AVERAGE(num_data!AB49:AF49)</f>
        <v>0.41399999999999998</v>
      </c>
      <c r="AC49">
        <f>AVERAGE(num_data!AC49:AG49)</f>
        <v>0.41399999999999998</v>
      </c>
      <c r="AD49">
        <f t="shared" si="0"/>
        <v>0.43416666666666676</v>
      </c>
    </row>
    <row r="50" spans="1:30" x14ac:dyDescent="0.2">
      <c r="A50" t="s">
        <v>127</v>
      </c>
      <c r="B50" t="str">
        <f>num_data!B51</f>
        <v>Europe</v>
      </c>
      <c r="C50" t="str">
        <f>num_data!C51</f>
        <v>Donor</v>
      </c>
      <c r="D50" t="str">
        <f>num_data!D51</f>
        <v>Somewhat involved</v>
      </c>
      <c r="E50" t="str">
        <f>num_data!E51</f>
        <v>Somewhat involved</v>
      </c>
      <c r="F50">
        <f>AVERAGE(num_data!F50:J50)</f>
        <v>0.33799999999999997</v>
      </c>
      <c r="G50">
        <f>AVERAGE(num_data!G50:K50)</f>
        <v>0.27</v>
      </c>
      <c r="H50">
        <f>AVERAGE(num_data!H50:L50)</f>
        <v>0.27</v>
      </c>
      <c r="I50">
        <f>AVERAGE(num_data!I50:M50)</f>
        <v>0.27</v>
      </c>
      <c r="J50">
        <f>AVERAGE(num_data!J50:N50)</f>
        <v>0.27</v>
      </c>
      <c r="K50">
        <f>AVERAGE(num_data!K50:O50)</f>
        <v>0.27</v>
      </c>
      <c r="L50">
        <f>AVERAGE(num_data!L50:P50)</f>
        <v>0.27</v>
      </c>
      <c r="M50">
        <f>AVERAGE(num_data!M50:Q50)</f>
        <v>0.27</v>
      </c>
      <c r="N50">
        <f>AVERAGE(num_data!N50:R50)</f>
        <v>0.27</v>
      </c>
      <c r="O50">
        <f>AVERAGE(num_data!O50:S50)</f>
        <v>0.27</v>
      </c>
      <c r="P50">
        <f>AVERAGE(num_data!P50:T50)</f>
        <v>0.27</v>
      </c>
      <c r="Q50">
        <f>AVERAGE(num_data!Q50:U50)</f>
        <v>0.27</v>
      </c>
      <c r="R50">
        <f>AVERAGE(num_data!R50:V50)</f>
        <v>0.27</v>
      </c>
      <c r="S50">
        <f>AVERAGE(num_data!S50:W50)</f>
        <v>0.27</v>
      </c>
      <c r="T50">
        <f>AVERAGE(num_data!T50:X50)</f>
        <v>0.27</v>
      </c>
      <c r="U50">
        <f>AVERAGE(num_data!U50:Y50)</f>
        <v>0.27</v>
      </c>
      <c r="V50">
        <f>AVERAGE(num_data!V50:Z50)</f>
        <v>0.27</v>
      </c>
      <c r="W50">
        <f>AVERAGE(num_data!W50:AA50)</f>
        <v>0.27</v>
      </c>
      <c r="X50">
        <f>AVERAGE(num_data!X50:AB50)</f>
        <v>0.27</v>
      </c>
      <c r="Y50">
        <f>AVERAGE(num_data!Y50:AC50)</f>
        <v>0.27</v>
      </c>
      <c r="Z50">
        <f>AVERAGE(num_data!Z50:AD50)</f>
        <v>0.27</v>
      </c>
      <c r="AA50">
        <f>AVERAGE(num_data!AA50:AE50)</f>
        <v>0.27</v>
      </c>
      <c r="AB50">
        <f>AVERAGE(num_data!AB50:AF50)</f>
        <v>0.27</v>
      </c>
      <c r="AC50">
        <f>AVERAGE(num_data!AC50:AG50)</f>
        <v>0.27</v>
      </c>
      <c r="AD50">
        <f t="shared" si="0"/>
        <v>0.27283333333333321</v>
      </c>
    </row>
    <row r="51" spans="1:30" x14ac:dyDescent="0.2">
      <c r="A51" t="s">
        <v>127</v>
      </c>
      <c r="B51" t="str">
        <f>num_data!B52</f>
        <v>USA</v>
      </c>
      <c r="C51" t="str">
        <f>num_data!C52</f>
        <v>Implementer</v>
      </c>
      <c r="D51" t="str">
        <f>num_data!D52</f>
        <v>Somewhat involved</v>
      </c>
      <c r="E51" t="str">
        <f>num_data!E52</f>
        <v>Somewhat involved</v>
      </c>
      <c r="F51">
        <f>AVERAGE(num_data!F51:J51)</f>
        <v>0.27</v>
      </c>
      <c r="G51">
        <f>AVERAGE(num_data!G51:K51)</f>
        <v>0.27</v>
      </c>
      <c r="H51">
        <f>AVERAGE(num_data!H51:L51)</f>
        <v>0.33799999999999997</v>
      </c>
      <c r="I51">
        <f>AVERAGE(num_data!I51:M51)</f>
        <v>0.33799999999999997</v>
      </c>
      <c r="J51">
        <f>AVERAGE(num_data!J51:N51)</f>
        <v>0.33799999999999997</v>
      </c>
      <c r="K51">
        <f>AVERAGE(num_data!K51:O51)</f>
        <v>0.33799999999999997</v>
      </c>
      <c r="L51">
        <f>AVERAGE(num_data!L51:P51)</f>
        <v>0.33799999999999997</v>
      </c>
      <c r="M51">
        <f>AVERAGE(num_data!M51:Q51)</f>
        <v>0.27</v>
      </c>
      <c r="N51">
        <f>AVERAGE(num_data!N51:R51)</f>
        <v>0.27</v>
      </c>
      <c r="O51">
        <f>AVERAGE(num_data!O51:S51)</f>
        <v>0.27</v>
      </c>
      <c r="P51">
        <f>AVERAGE(num_data!P51:T51)</f>
        <v>0.27</v>
      </c>
      <c r="Q51">
        <f>AVERAGE(num_data!Q51:U51)</f>
        <v>0.27</v>
      </c>
      <c r="R51">
        <f>AVERAGE(num_data!R51:V51)</f>
        <v>0.27</v>
      </c>
      <c r="S51">
        <f>AVERAGE(num_data!S51:W51)</f>
        <v>0.33799999999999997</v>
      </c>
      <c r="T51">
        <f>AVERAGE(num_data!T51:X51)</f>
        <v>0.33799999999999997</v>
      </c>
      <c r="U51">
        <f>AVERAGE(num_data!U51:Y51)</f>
        <v>0.33799999999999997</v>
      </c>
      <c r="V51">
        <f>AVERAGE(num_data!V51:Z51)</f>
        <v>0.33799999999999997</v>
      </c>
      <c r="W51">
        <f>AVERAGE(num_data!W51:AA51)</f>
        <v>0.33799999999999997</v>
      </c>
      <c r="X51">
        <f>AVERAGE(num_data!X51:AB51)</f>
        <v>0.33799999999999997</v>
      </c>
      <c r="Y51">
        <f>AVERAGE(num_data!Y51:AC51)</f>
        <v>0.33799999999999997</v>
      </c>
      <c r="Z51">
        <f>AVERAGE(num_data!Z51:AD51)</f>
        <v>0.33799999999999997</v>
      </c>
      <c r="AA51">
        <f>AVERAGE(num_data!AA51:AE51)</f>
        <v>0.33799999999999997</v>
      </c>
      <c r="AB51">
        <f>AVERAGE(num_data!AB51:AF51)</f>
        <v>0.40599999999999997</v>
      </c>
      <c r="AC51">
        <f>AVERAGE(num_data!AC51:AG51)</f>
        <v>0.40599999999999997</v>
      </c>
      <c r="AD51">
        <f t="shared" si="0"/>
        <v>0.32100000000000001</v>
      </c>
    </row>
    <row r="52" spans="1:30" x14ac:dyDescent="0.2">
      <c r="A52" t="s">
        <v>127</v>
      </c>
      <c r="B52" t="str">
        <f>num_data!B53</f>
        <v>Uganda</v>
      </c>
      <c r="C52" t="str">
        <f>num_data!C53</f>
        <v>Data analyst</v>
      </c>
      <c r="D52" t="str">
        <f>num_data!D53</f>
        <v>Somewhat involved</v>
      </c>
      <c r="E52" t="str">
        <f>num_data!E53</f>
        <v>Significantly involved</v>
      </c>
      <c r="F52">
        <f>AVERAGE(num_data!F52:J52)</f>
        <v>0.33799999999999997</v>
      </c>
      <c r="G52">
        <f>AVERAGE(num_data!G52:K52)</f>
        <v>0.33799999999999997</v>
      </c>
      <c r="H52">
        <f>AVERAGE(num_data!H52:L52)</f>
        <v>0.24000000000000005</v>
      </c>
      <c r="I52">
        <f>AVERAGE(num_data!I52:M52)</f>
        <v>0.21000000000000002</v>
      </c>
      <c r="J52">
        <f>AVERAGE(num_data!J52:N52)</f>
        <v>0.18</v>
      </c>
      <c r="K52">
        <f>AVERAGE(num_data!K52:O52)</f>
        <v>0.18</v>
      </c>
      <c r="L52">
        <f>AVERAGE(num_data!L52:P52)</f>
        <v>0.248</v>
      </c>
      <c r="M52">
        <f>AVERAGE(num_data!M52:Q52)</f>
        <v>0.34599999999999997</v>
      </c>
      <c r="N52">
        <f>AVERAGE(num_data!N52:R52)</f>
        <v>0.44399999999999995</v>
      </c>
      <c r="O52">
        <f>AVERAGE(num_data!O52:S52)</f>
        <v>0.47400000000000003</v>
      </c>
      <c r="P52">
        <f>AVERAGE(num_data!P52:T52)</f>
        <v>0.47400000000000003</v>
      </c>
      <c r="Q52">
        <f>AVERAGE(num_data!Q52:U52)</f>
        <v>0.40600000000000003</v>
      </c>
      <c r="R52">
        <f>AVERAGE(num_data!R52:V52)</f>
        <v>0.40599999999999997</v>
      </c>
      <c r="S52">
        <f>AVERAGE(num_data!S52:W52)</f>
        <v>0.40599999999999997</v>
      </c>
      <c r="T52">
        <f>AVERAGE(num_data!T52:X52)</f>
        <v>0.47399999999999992</v>
      </c>
      <c r="U52">
        <f>AVERAGE(num_data!U52:Y52)</f>
        <v>0.47400000000000003</v>
      </c>
      <c r="V52">
        <f>AVERAGE(num_data!V52:Z52)</f>
        <v>0.47400000000000003</v>
      </c>
      <c r="W52">
        <f>AVERAGE(num_data!W52:AA52)</f>
        <v>0.40600000000000003</v>
      </c>
      <c r="X52">
        <f>AVERAGE(num_data!X52:AB52)</f>
        <v>0.33799999999999997</v>
      </c>
      <c r="Y52">
        <f>AVERAGE(num_data!Y52:AC52)</f>
        <v>0.27</v>
      </c>
      <c r="Z52">
        <f>AVERAGE(num_data!Z52:AD52)</f>
        <v>0.24000000000000005</v>
      </c>
      <c r="AA52">
        <f>AVERAGE(num_data!AA52:AE52)</f>
        <v>0.24000000000000005</v>
      </c>
      <c r="AB52">
        <f>AVERAGE(num_data!AB52:AF52)</f>
        <v>0.24000000000000005</v>
      </c>
      <c r="AC52">
        <f>AVERAGE(num_data!AC52:AG52)</f>
        <v>0.24000000000000005</v>
      </c>
      <c r="AD52">
        <f t="shared" si="0"/>
        <v>0.3369166666666667</v>
      </c>
    </row>
    <row r="53" spans="1:30" x14ac:dyDescent="0.2">
      <c r="A53" t="s">
        <v>127</v>
      </c>
      <c r="B53" t="str">
        <f>num_data!B54</f>
        <v>USA</v>
      </c>
      <c r="C53" t="str">
        <f>num_data!C54</f>
        <v>Implementer</v>
      </c>
      <c r="D53" t="str">
        <f>num_data!D54</f>
        <v>Significantly involved</v>
      </c>
      <c r="E53" t="str">
        <f>num_data!E54</f>
        <v>Somewhat involved</v>
      </c>
      <c r="F53">
        <f>AVERAGE(num_data!F53:J53)</f>
        <v>0.54200000000000004</v>
      </c>
      <c r="G53">
        <f>AVERAGE(num_data!G53:K53)</f>
        <v>0.54200000000000004</v>
      </c>
      <c r="H53">
        <f>AVERAGE(num_data!H53:L53)</f>
        <v>0.54200000000000004</v>
      </c>
      <c r="I53">
        <f>AVERAGE(num_data!I53:M53)</f>
        <v>0.54200000000000004</v>
      </c>
      <c r="J53">
        <f>AVERAGE(num_data!J53:N53)</f>
        <v>0.47400000000000003</v>
      </c>
      <c r="K53">
        <f>AVERAGE(num_data!K53:O53)</f>
        <v>0.40600000000000003</v>
      </c>
      <c r="L53">
        <f>AVERAGE(num_data!L53:P53)</f>
        <v>0.376</v>
      </c>
      <c r="M53">
        <f>AVERAGE(num_data!M53:Q53)</f>
        <v>0.376</v>
      </c>
      <c r="N53">
        <f>AVERAGE(num_data!N53:R53)</f>
        <v>0.376</v>
      </c>
      <c r="O53">
        <f>AVERAGE(num_data!O53:S53)</f>
        <v>0.376</v>
      </c>
      <c r="P53">
        <f>AVERAGE(num_data!P53:T53)</f>
        <v>0.376</v>
      </c>
      <c r="Q53">
        <f>AVERAGE(num_data!Q53:U53)</f>
        <v>0.40600000000000003</v>
      </c>
      <c r="R53">
        <f>AVERAGE(num_data!R53:V53)</f>
        <v>0.40599999999999997</v>
      </c>
      <c r="S53">
        <f>AVERAGE(num_data!S53:W53)</f>
        <v>0.40599999999999997</v>
      </c>
      <c r="T53">
        <f>AVERAGE(num_data!T53:X53)</f>
        <v>0.47399999999999992</v>
      </c>
      <c r="U53">
        <f>AVERAGE(num_data!U53:Y53)</f>
        <v>0.44400000000000006</v>
      </c>
      <c r="V53">
        <f>AVERAGE(num_data!V53:Z53)</f>
        <v>0.44400000000000006</v>
      </c>
      <c r="W53">
        <f>AVERAGE(num_data!W53:AA53)</f>
        <v>0.44399999999999995</v>
      </c>
      <c r="X53">
        <f>AVERAGE(num_data!X53:AB53)</f>
        <v>0.44399999999999995</v>
      </c>
      <c r="Y53">
        <f>AVERAGE(num_data!Y53:AC53)</f>
        <v>0.44399999999999995</v>
      </c>
      <c r="Z53">
        <f>AVERAGE(num_data!Z53:AD53)</f>
        <v>0.44400000000000006</v>
      </c>
      <c r="AA53">
        <f>AVERAGE(num_data!AA53:AE53)</f>
        <v>0.41400000000000003</v>
      </c>
      <c r="AB53">
        <f>AVERAGE(num_data!AB53:AF53)</f>
        <v>0.41399999999999998</v>
      </c>
      <c r="AC53">
        <f>AVERAGE(num_data!AC53:AG53)</f>
        <v>0.34599999999999997</v>
      </c>
      <c r="AD53">
        <f t="shared" si="0"/>
        <v>0.43575000000000003</v>
      </c>
    </row>
    <row r="54" spans="1:30" x14ac:dyDescent="0.2">
      <c r="A54" t="s">
        <v>127</v>
      </c>
      <c r="B54" t="str">
        <f>num_data!B55</f>
        <v>US</v>
      </c>
      <c r="C54" t="str">
        <f>num_data!C55</f>
        <v>Donor</v>
      </c>
      <c r="D54" t="str">
        <f>num_data!D55</f>
        <v>Somewhat involved</v>
      </c>
      <c r="E54" t="str">
        <f>num_data!E55</f>
        <v>Somewhat involved</v>
      </c>
      <c r="F54">
        <f>AVERAGE(num_data!F54:J54)</f>
        <v>0.54200000000000004</v>
      </c>
      <c r="G54">
        <f>AVERAGE(num_data!G54:K54)</f>
        <v>0.47400000000000003</v>
      </c>
      <c r="H54">
        <f>AVERAGE(num_data!H54:L54)</f>
        <v>0.40600000000000003</v>
      </c>
      <c r="I54">
        <f>AVERAGE(num_data!I54:M54)</f>
        <v>0.33799999999999997</v>
      </c>
      <c r="J54">
        <f>AVERAGE(num_data!J54:N54)</f>
        <v>0.24000000000000005</v>
      </c>
      <c r="K54">
        <f>AVERAGE(num_data!K54:O54)</f>
        <v>0.24000000000000005</v>
      </c>
      <c r="L54">
        <f>AVERAGE(num_data!L54:P54)</f>
        <v>0.308</v>
      </c>
      <c r="M54">
        <f>AVERAGE(num_data!M54:Q54)</f>
        <v>0.376</v>
      </c>
      <c r="N54">
        <f>AVERAGE(num_data!N54:R54)</f>
        <v>0.44399999999999995</v>
      </c>
      <c r="O54">
        <f>AVERAGE(num_data!O54:S54)</f>
        <v>0.54200000000000004</v>
      </c>
      <c r="P54">
        <f>AVERAGE(num_data!P54:T54)</f>
        <v>0.61</v>
      </c>
      <c r="Q54">
        <f>AVERAGE(num_data!Q54:U54)</f>
        <v>0.61</v>
      </c>
      <c r="R54">
        <f>AVERAGE(num_data!R54:V54)</f>
        <v>0.61</v>
      </c>
      <c r="S54">
        <f>AVERAGE(num_data!S54:W54)</f>
        <v>0.61</v>
      </c>
      <c r="T54">
        <f>AVERAGE(num_data!T54:X54)</f>
        <v>0.61</v>
      </c>
      <c r="U54">
        <f>AVERAGE(num_data!U54:Y54)</f>
        <v>0.61</v>
      </c>
      <c r="V54">
        <f>AVERAGE(num_data!V54:Z54)</f>
        <v>0.61</v>
      </c>
      <c r="W54">
        <f>AVERAGE(num_data!W54:AA54)</f>
        <v>0.61</v>
      </c>
      <c r="X54">
        <f>AVERAGE(num_data!X54:AB54)</f>
        <v>0.61</v>
      </c>
      <c r="Y54">
        <f>AVERAGE(num_data!Y54:AC54)</f>
        <v>0.61</v>
      </c>
      <c r="Z54">
        <f>AVERAGE(num_data!Z54:AD54)</f>
        <v>0.61</v>
      </c>
      <c r="AA54">
        <f>AVERAGE(num_data!AA54:AE54)</f>
        <v>0.54200000000000004</v>
      </c>
      <c r="AB54">
        <f>AVERAGE(num_data!AB54:AF54)</f>
        <v>0.54200000000000004</v>
      </c>
      <c r="AC54">
        <f>AVERAGE(num_data!AC54:AG54)</f>
        <v>0.54200000000000004</v>
      </c>
      <c r="AD54">
        <f t="shared" si="0"/>
        <v>0.51024999999999998</v>
      </c>
    </row>
    <row r="55" spans="1:30" x14ac:dyDescent="0.2">
      <c r="A55" t="s">
        <v>127</v>
      </c>
      <c r="B55" t="str">
        <f>num_data!B56</f>
        <v>Unknown</v>
      </c>
      <c r="C55" t="str">
        <f>num_data!C56</f>
        <v>Advocate</v>
      </c>
      <c r="D55" t="str">
        <f>num_data!D56</f>
        <v>Significantly involved</v>
      </c>
      <c r="E55" t="str">
        <f>num_data!E56</f>
        <v>Significantly involved</v>
      </c>
      <c r="F55">
        <f>AVERAGE(num_data!F55:J55)</f>
        <v>0.27</v>
      </c>
      <c r="G55">
        <f>AVERAGE(num_data!G55:K55)</f>
        <v>0.27</v>
      </c>
      <c r="H55">
        <f>AVERAGE(num_data!H55:L55)</f>
        <v>0.27</v>
      </c>
      <c r="I55">
        <f>AVERAGE(num_data!I55:M55)</f>
        <v>0.24000000000000005</v>
      </c>
      <c r="J55">
        <f>AVERAGE(num_data!J55:N55)</f>
        <v>0.21000000000000002</v>
      </c>
      <c r="K55">
        <f>AVERAGE(num_data!K55:O55)</f>
        <v>0.18</v>
      </c>
      <c r="L55">
        <f>AVERAGE(num_data!L55:P55)</f>
        <v>0.248</v>
      </c>
      <c r="M55">
        <f>AVERAGE(num_data!M55:Q55)</f>
        <v>0.316</v>
      </c>
      <c r="N55">
        <f>AVERAGE(num_data!N55:R55)</f>
        <v>0.41399999999999998</v>
      </c>
      <c r="O55">
        <f>AVERAGE(num_data!O55:S55)</f>
        <v>0.5119999999999999</v>
      </c>
      <c r="P55">
        <f>AVERAGE(num_data!P55:T55)</f>
        <v>0.61</v>
      </c>
      <c r="Q55">
        <f>AVERAGE(num_data!Q55:U55)</f>
        <v>0.61</v>
      </c>
      <c r="R55">
        <f>AVERAGE(num_data!R55:V55)</f>
        <v>0.61</v>
      </c>
      <c r="S55">
        <f>AVERAGE(num_data!S55:W55)</f>
        <v>0.61</v>
      </c>
      <c r="T55">
        <f>AVERAGE(num_data!T55:X55)</f>
        <v>0.61</v>
      </c>
      <c r="U55">
        <f>AVERAGE(num_data!U55:Y55)</f>
        <v>0.61</v>
      </c>
      <c r="V55">
        <f>AVERAGE(num_data!V55:Z55)</f>
        <v>0.61</v>
      </c>
      <c r="W55">
        <f>AVERAGE(num_data!W55:AA55)</f>
        <v>0.61</v>
      </c>
      <c r="X55">
        <f>AVERAGE(num_data!X55:AB55)</f>
        <v>0.61</v>
      </c>
      <c r="Y55">
        <f>AVERAGE(num_data!Y55:AC55)</f>
        <v>0.61</v>
      </c>
      <c r="Z55">
        <f>AVERAGE(num_data!Z55:AD55)</f>
        <v>0.61</v>
      </c>
      <c r="AA55">
        <f>AVERAGE(num_data!AA55:AE55)</f>
        <v>0.54200000000000004</v>
      </c>
      <c r="AB55">
        <f>AVERAGE(num_data!AB55:AF55)</f>
        <v>0.54200000000000004</v>
      </c>
      <c r="AC55">
        <f>AVERAGE(num_data!AC55:AG55)</f>
        <v>0.47400000000000003</v>
      </c>
      <c r="AD55">
        <f t="shared" si="0"/>
        <v>0.46658333333333335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29C70-027D-4C8A-AF25-4A93DE71D851}">
  <sheetPr codeName="Sheet8"/>
  <dimension ref="A9:J26"/>
  <sheetViews>
    <sheetView topLeftCell="A9" workbookViewId="0">
      <selection activeCell="D16" sqref="D16"/>
    </sheetView>
  </sheetViews>
  <sheetFormatPr baseColWidth="10" defaultColWidth="8.83203125" defaultRowHeight="15" x14ac:dyDescent="0.2"/>
  <sheetData>
    <row r="9" spans="1:10" x14ac:dyDescent="0.2">
      <c r="A9" s="95" t="s">
        <v>343</v>
      </c>
      <c r="B9" s="95"/>
      <c r="C9" s="95"/>
      <c r="D9" s="95"/>
      <c r="E9" s="95"/>
      <c r="F9" s="95"/>
      <c r="G9" s="95"/>
      <c r="H9" s="95"/>
      <c r="I9" s="95"/>
      <c r="J9" s="95"/>
    </row>
    <row r="10" spans="1:10" x14ac:dyDescent="0.2">
      <c r="A10" s="9" t="s">
        <v>344</v>
      </c>
      <c r="B10" s="9" t="s">
        <v>345</v>
      </c>
      <c r="C10" s="1" t="s">
        <v>346</v>
      </c>
      <c r="D10" s="1" t="s">
        <v>347</v>
      </c>
      <c r="E10" s="1" t="s">
        <v>348</v>
      </c>
      <c r="F10" s="1" t="s">
        <v>349</v>
      </c>
      <c r="G10" s="1" t="s">
        <v>350</v>
      </c>
      <c r="H10" s="1" t="s">
        <v>351</v>
      </c>
      <c r="I10" s="1" t="s">
        <v>352</v>
      </c>
      <c r="J10" s="1" t="s">
        <v>353</v>
      </c>
    </row>
    <row r="11" spans="1:10" x14ac:dyDescent="0.2">
      <c r="A11" s="4" t="s">
        <v>249</v>
      </c>
      <c r="B11" s="4">
        <v>0.19059999999999999</v>
      </c>
      <c r="C11">
        <v>0.27110000000000001</v>
      </c>
      <c r="D11">
        <v>-0.15110000000000001</v>
      </c>
      <c r="E11">
        <v>0.36840000000000001</v>
      </c>
      <c r="F11">
        <v>-0.58340000000000003</v>
      </c>
      <c r="G11">
        <v>-0.42349999999999999</v>
      </c>
      <c r="H11">
        <v>-0.2414</v>
      </c>
      <c r="I11">
        <v>-0.28110000000000002</v>
      </c>
      <c r="J11">
        <v>0.19</v>
      </c>
    </row>
    <row r="12" spans="1:10" x14ac:dyDescent="0.2">
      <c r="A12" s="4" t="s">
        <v>253</v>
      </c>
      <c r="B12" s="4">
        <v>0.1837</v>
      </c>
      <c r="C12">
        <v>0.43259999999999998</v>
      </c>
      <c r="D12">
        <v>6.1100000000000002E-2</v>
      </c>
      <c r="E12">
        <v>0.1195</v>
      </c>
      <c r="F12">
        <v>-0.31340000000000001</v>
      </c>
      <c r="G12">
        <v>0.13919999999999999</v>
      </c>
      <c r="H12">
        <v>0.22189999999999999</v>
      </c>
      <c r="I12">
        <v>0.50239999999999996</v>
      </c>
      <c r="J12">
        <v>-0.2752</v>
      </c>
    </row>
    <row r="13" spans="1:10" x14ac:dyDescent="0.2">
      <c r="A13" s="4" t="s">
        <v>255</v>
      </c>
      <c r="B13" s="4">
        <v>0.16689999999999999</v>
      </c>
      <c r="C13">
        <v>0.47289999999999999</v>
      </c>
      <c r="D13">
        <v>0.1326</v>
      </c>
      <c r="E13">
        <v>-3.9800000000000002E-2</v>
      </c>
      <c r="F13">
        <v>-2.87E-2</v>
      </c>
      <c r="G13">
        <v>0.25890000000000002</v>
      </c>
      <c r="H13">
        <v>0.2772</v>
      </c>
      <c r="I13">
        <v>-8.2299999999999998E-2</v>
      </c>
      <c r="J13">
        <v>-6.4999999999999997E-3</v>
      </c>
    </row>
    <row r="14" spans="1:10" x14ac:dyDescent="0.2">
      <c r="A14" s="4" t="s">
        <v>257</v>
      </c>
      <c r="B14" s="4">
        <v>0.1482</v>
      </c>
      <c r="C14">
        <v>0.45169999999999999</v>
      </c>
      <c r="D14">
        <v>0.2233</v>
      </c>
      <c r="E14">
        <v>-0.1641</v>
      </c>
      <c r="F14">
        <v>0.2913</v>
      </c>
      <c r="G14">
        <v>0.23530000000000001</v>
      </c>
      <c r="H14">
        <v>-5.04E-2</v>
      </c>
      <c r="I14">
        <v>-0.21149999999999999</v>
      </c>
      <c r="J14">
        <v>0.48309999999999997</v>
      </c>
    </row>
    <row r="15" spans="1:10" x14ac:dyDescent="0.2">
      <c r="A15" s="4" t="s">
        <v>261</v>
      </c>
      <c r="B15" s="4">
        <v>0.20910000000000001</v>
      </c>
      <c r="C15">
        <v>0.34279999999999999</v>
      </c>
      <c r="D15">
        <v>1.1000000000000001E-3</v>
      </c>
      <c r="E15">
        <v>5.0700000000000002E-2</v>
      </c>
      <c r="F15">
        <v>0.49790000000000001</v>
      </c>
      <c r="G15">
        <v>-0.33939999999999998</v>
      </c>
      <c r="H15">
        <v>-0.41849999999999998</v>
      </c>
      <c r="I15">
        <v>3.0800000000000001E-2</v>
      </c>
      <c r="J15">
        <v>-0.42559999999999998</v>
      </c>
    </row>
    <row r="16" spans="1:10" x14ac:dyDescent="0.2">
      <c r="A16" s="4" t="s">
        <v>265</v>
      </c>
      <c r="B16" s="4">
        <v>0.25969999999999999</v>
      </c>
      <c r="C16">
        <v>2.8199999999999999E-2</v>
      </c>
      <c r="D16">
        <v>-0.42820000000000003</v>
      </c>
      <c r="E16">
        <v>2.0299999999999999E-2</v>
      </c>
      <c r="F16">
        <v>0.31809999999999999</v>
      </c>
      <c r="G16">
        <v>-0.21279999999999999</v>
      </c>
      <c r="H16">
        <v>8.6300000000000002E-2</v>
      </c>
      <c r="I16">
        <v>-1.43E-2</v>
      </c>
      <c r="J16">
        <v>0.2631</v>
      </c>
    </row>
    <row r="17" spans="1:10" x14ac:dyDescent="0.2">
      <c r="A17" s="4" t="s">
        <v>267</v>
      </c>
      <c r="B17" s="4">
        <v>0.24759999999999999</v>
      </c>
      <c r="C17">
        <v>-4.9700000000000001E-2</v>
      </c>
      <c r="D17">
        <v>-0.50719999999999998</v>
      </c>
      <c r="E17">
        <v>5.67E-2</v>
      </c>
      <c r="F17">
        <v>0.15279999999999999</v>
      </c>
      <c r="G17">
        <v>-3.1099999999999999E-2</v>
      </c>
      <c r="H17">
        <v>0.3034</v>
      </c>
      <c r="I17">
        <v>0.25</v>
      </c>
      <c r="J17">
        <v>-9.5299999999999996E-2</v>
      </c>
    </row>
    <row r="18" spans="1:10" x14ac:dyDescent="0.2">
      <c r="A18" s="4" t="s">
        <v>271</v>
      </c>
      <c r="B18" s="4">
        <v>0.28079999999999999</v>
      </c>
      <c r="C18">
        <v>-7.3999999999999996E-2</v>
      </c>
      <c r="D18">
        <v>-0.35709999999999997</v>
      </c>
      <c r="E18">
        <v>-0.11219999999999999</v>
      </c>
      <c r="F18">
        <v>-9.4E-2</v>
      </c>
      <c r="G18">
        <v>0.28989999999999999</v>
      </c>
      <c r="H18">
        <v>3.3599999999999998E-2</v>
      </c>
      <c r="I18">
        <v>-0.24909999999999999</v>
      </c>
      <c r="J18">
        <v>4.99E-2</v>
      </c>
    </row>
    <row r="19" spans="1:10" x14ac:dyDescent="0.2">
      <c r="A19" s="4" t="s">
        <v>273</v>
      </c>
      <c r="B19" s="4">
        <v>0.29920000000000002</v>
      </c>
      <c r="C19">
        <v>-9.8400000000000001E-2</v>
      </c>
      <c r="D19">
        <v>-0.2039</v>
      </c>
      <c r="E19">
        <v>-0.15809999999999999</v>
      </c>
      <c r="F19">
        <v>-0.14269999999999999</v>
      </c>
      <c r="G19">
        <v>0.27439999999999998</v>
      </c>
      <c r="H19">
        <v>-9.2399999999999996E-2</v>
      </c>
      <c r="I19">
        <v>-0.1641</v>
      </c>
      <c r="J19">
        <v>-8.2699999999999996E-2</v>
      </c>
    </row>
    <row r="20" spans="1:10" x14ac:dyDescent="0.2">
      <c r="A20" s="4" t="s">
        <v>275</v>
      </c>
      <c r="B20" s="4">
        <v>0.29820000000000002</v>
      </c>
      <c r="C20">
        <v>-0.10050000000000001</v>
      </c>
      <c r="D20">
        <v>-4.0000000000000002E-4</v>
      </c>
      <c r="E20">
        <v>-0.29770000000000002</v>
      </c>
      <c r="F20">
        <v>-0.16070000000000001</v>
      </c>
      <c r="G20">
        <v>0.21190000000000001</v>
      </c>
      <c r="H20">
        <v>-0.37009999999999998</v>
      </c>
      <c r="I20">
        <v>0.1016</v>
      </c>
      <c r="J20">
        <v>-0.1993</v>
      </c>
    </row>
    <row r="21" spans="1:10" x14ac:dyDescent="0.2">
      <c r="A21" s="4" t="s">
        <v>277</v>
      </c>
      <c r="B21" s="4">
        <v>0.28010000000000002</v>
      </c>
      <c r="C21">
        <v>-0.12130000000000001</v>
      </c>
      <c r="D21">
        <v>0.18029999999999999</v>
      </c>
      <c r="E21">
        <v>-0.39729999999999999</v>
      </c>
      <c r="F21">
        <v>-0.13350000000000001</v>
      </c>
      <c r="G21">
        <v>-0.12570000000000001</v>
      </c>
      <c r="H21">
        <v>-0.3221</v>
      </c>
      <c r="I21">
        <v>0.18</v>
      </c>
      <c r="J21">
        <v>0.14449999999999999</v>
      </c>
    </row>
    <row r="22" spans="1:10" x14ac:dyDescent="0.2">
      <c r="A22" s="4" t="s">
        <v>281</v>
      </c>
      <c r="B22" s="4">
        <v>0.27289999999999998</v>
      </c>
      <c r="C22">
        <v>-0.124</v>
      </c>
      <c r="D22">
        <v>0.2671</v>
      </c>
      <c r="E22">
        <v>-0.31259999999999999</v>
      </c>
      <c r="F22">
        <v>-6.0199999999999997E-2</v>
      </c>
      <c r="G22">
        <v>-0.36830000000000002</v>
      </c>
      <c r="H22">
        <v>0.32329999999999998</v>
      </c>
      <c r="I22">
        <v>0.1017</v>
      </c>
      <c r="J22">
        <v>-4.0300000000000002E-2</v>
      </c>
    </row>
    <row r="23" spans="1:10" x14ac:dyDescent="0.2">
      <c r="A23" s="4" t="s">
        <v>283</v>
      </c>
      <c r="B23" s="4">
        <v>0.29220000000000002</v>
      </c>
      <c r="C23">
        <v>-0.12959999999999999</v>
      </c>
      <c r="D23">
        <v>0.22950000000000001</v>
      </c>
      <c r="E23">
        <v>-7.1999999999999995E-2</v>
      </c>
      <c r="F23">
        <v>6.1000000000000004E-3</v>
      </c>
      <c r="G23">
        <v>-0.31340000000000001</v>
      </c>
      <c r="H23">
        <v>0.35210000000000002</v>
      </c>
      <c r="I23">
        <v>-9.5699999999999993E-2</v>
      </c>
      <c r="J23">
        <v>0.1588</v>
      </c>
    </row>
    <row r="24" spans="1:10" x14ac:dyDescent="0.2">
      <c r="A24" s="4" t="s">
        <v>286</v>
      </c>
      <c r="B24" s="4">
        <v>0.27500000000000002</v>
      </c>
      <c r="C24">
        <v>-0.18110000000000001</v>
      </c>
      <c r="D24">
        <v>0.24909999999999999</v>
      </c>
      <c r="E24">
        <v>0.28970000000000001</v>
      </c>
      <c r="F24">
        <v>8.77E-2</v>
      </c>
      <c r="G24">
        <v>8.9499999999999996E-2</v>
      </c>
      <c r="H24">
        <v>0.1613</v>
      </c>
      <c r="I24">
        <v>-0.39479999999999998</v>
      </c>
      <c r="J24">
        <v>-0.33150000000000002</v>
      </c>
    </row>
    <row r="25" spans="1:10" x14ac:dyDescent="0.2">
      <c r="A25" s="4" t="s">
        <v>288</v>
      </c>
      <c r="B25" s="4">
        <v>0.2681</v>
      </c>
      <c r="C25">
        <v>-0.19969999999999999</v>
      </c>
      <c r="D25">
        <v>0.23380000000000001</v>
      </c>
      <c r="E25">
        <v>0.3614</v>
      </c>
      <c r="F25">
        <v>9.1200000000000003E-2</v>
      </c>
      <c r="G25">
        <v>0.16789999999999999</v>
      </c>
      <c r="H25">
        <v>-6.0699999999999997E-2</v>
      </c>
      <c r="I25">
        <v>-0.12429999999999999</v>
      </c>
      <c r="J25">
        <v>-0.1212</v>
      </c>
    </row>
    <row r="26" spans="1:10" x14ac:dyDescent="0.2">
      <c r="A26" s="4" t="s">
        <v>290</v>
      </c>
      <c r="B26" s="4">
        <v>0.25419999999999998</v>
      </c>
      <c r="C26">
        <v>-0.2145</v>
      </c>
      <c r="D26">
        <v>0.15190000000000001</v>
      </c>
      <c r="E26">
        <v>0.46229999999999999</v>
      </c>
      <c r="F26">
        <v>0.1037</v>
      </c>
      <c r="G26">
        <v>0.1651</v>
      </c>
      <c r="H26">
        <v>-0.17299999999999999</v>
      </c>
      <c r="I26">
        <v>0.48049999999999998</v>
      </c>
      <c r="J26">
        <v>0.41710000000000003</v>
      </c>
    </row>
  </sheetData>
  <mergeCells count="1">
    <mergeCell ref="A9:J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S19"/>
  <sheetViews>
    <sheetView topLeftCell="B1" zoomScaleNormal="125" workbookViewId="0">
      <pane ySplit="2" topLeftCell="A3" activePane="bottomLeft" state="frozen"/>
      <selection activeCell="N1" sqref="N1"/>
      <selection pane="bottomLeft" activeCell="C3" sqref="C3"/>
    </sheetView>
  </sheetViews>
  <sheetFormatPr baseColWidth="10" defaultColWidth="8.83203125" defaultRowHeight="15" x14ac:dyDescent="0.2"/>
  <cols>
    <col min="1" max="1" width="3.83203125" hidden="1" customWidth="1"/>
    <col min="2" max="2" width="12.83203125" customWidth="1"/>
    <col min="3" max="3" width="59.83203125" style="8" customWidth="1"/>
    <col min="4" max="4" width="11.83203125" hidden="1" customWidth="1"/>
    <col min="5" max="5" width="10.83203125" hidden="1" customWidth="1"/>
    <col min="6" max="6" width="9" hidden="1" customWidth="1"/>
    <col min="7" max="7" width="12.5" hidden="1" customWidth="1"/>
    <col min="8" max="8" width="14" style="2" bestFit="1" customWidth="1"/>
    <col min="9" max="9" width="19.6640625" customWidth="1"/>
    <col min="10" max="10" width="15" style="10" customWidth="1"/>
    <col min="11" max="11" width="9.6640625" style="2" customWidth="1"/>
    <col min="12" max="12" width="18.83203125" style="13" bestFit="1" customWidth="1"/>
    <col min="13" max="13" width="15.5" style="12" hidden="1" customWidth="1"/>
    <col min="14" max="14" width="15.5" style="13" customWidth="1"/>
    <col min="15" max="15" width="13.6640625" bestFit="1" customWidth="1"/>
    <col min="16" max="16" width="11.1640625" style="13" bestFit="1" customWidth="1"/>
    <col min="17" max="17" width="12.6640625" style="13" customWidth="1"/>
    <col min="18" max="18" width="12.5" style="13" customWidth="1"/>
    <col min="19" max="19" width="15.1640625" style="13" customWidth="1"/>
  </cols>
  <sheetData>
    <row r="1" spans="1:19" ht="24" customHeight="1" x14ac:dyDescent="0.25">
      <c r="A1" s="46"/>
      <c r="B1" s="47" t="s">
        <v>354</v>
      </c>
      <c r="C1" s="54"/>
      <c r="D1" s="48"/>
      <c r="E1" s="48"/>
      <c r="F1" s="48"/>
      <c r="G1" s="48"/>
      <c r="H1" s="49"/>
      <c r="I1" s="48"/>
      <c r="J1" s="50"/>
      <c r="K1" s="49"/>
      <c r="L1" s="51"/>
      <c r="M1" s="51"/>
      <c r="N1" s="51"/>
      <c r="O1" s="48"/>
      <c r="P1" s="51"/>
      <c r="Q1" s="51"/>
      <c r="R1" s="51"/>
      <c r="S1" s="52"/>
    </row>
    <row r="2" spans="1:19" s="18" customFormat="1" ht="68" x14ac:dyDescent="0.2">
      <c r="A2" s="17" t="s">
        <v>355</v>
      </c>
      <c r="B2" s="20" t="s">
        <v>356</v>
      </c>
      <c r="C2" s="20" t="s">
        <v>357</v>
      </c>
      <c r="D2" s="21" t="s">
        <v>358</v>
      </c>
      <c r="E2" s="21" t="s">
        <v>359</v>
      </c>
      <c r="F2" s="21" t="s">
        <v>360</v>
      </c>
      <c r="G2" s="21" t="s">
        <v>361</v>
      </c>
      <c r="H2" s="22" t="s">
        <v>362</v>
      </c>
      <c r="I2" s="21" t="s">
        <v>363</v>
      </c>
      <c r="J2" s="23" t="s">
        <v>364</v>
      </c>
      <c r="K2" s="22" t="s">
        <v>365</v>
      </c>
      <c r="L2" s="24" t="s">
        <v>366</v>
      </c>
      <c r="M2" s="24" t="s">
        <v>367</v>
      </c>
      <c r="N2" s="24" t="s">
        <v>368</v>
      </c>
      <c r="O2" s="21" t="s">
        <v>369</v>
      </c>
      <c r="P2" s="24" t="s">
        <v>370</v>
      </c>
      <c r="Q2" s="24" t="s">
        <v>371</v>
      </c>
      <c r="R2" s="24" t="s">
        <v>372</v>
      </c>
      <c r="S2" s="24" t="s">
        <v>373</v>
      </c>
    </row>
    <row r="3" spans="1:19" ht="32" x14ac:dyDescent="0.2">
      <c r="A3" s="14">
        <v>1</v>
      </c>
      <c r="B3" s="26" t="s">
        <v>249</v>
      </c>
      <c r="C3" s="27" t="str">
        <f>IF(B3=Recommendations!A3,Recommendations!B3," ")</f>
        <v xml:space="preserve">1. Link private sector providers to more affordable commodities through public-private partnerships. </v>
      </c>
      <c r="D3" s="28">
        <f>AVERAGE(num_data!F2:J56)</f>
        <v>0.3833454545454541</v>
      </c>
      <c r="E3" s="28">
        <f>'PCA model'!B11</f>
        <v>0.19059999999999999</v>
      </c>
      <c r="F3" s="28">
        <f>Reg_coeff_1!B5</f>
        <v>0.37963390000000002</v>
      </c>
      <c r="G3" s="28">
        <f t="shared" ref="G3:G18" si="0">AVERAGE(D3:F3)</f>
        <v>0.31785978484848471</v>
      </c>
      <c r="H3" s="62">
        <f t="shared" ref="H3:H19" si="1">G3*100</f>
        <v>31.785978484848471</v>
      </c>
      <c r="I3" s="26">
        <v>0.4</v>
      </c>
      <c r="J3" s="30">
        <f>I3*(100+H3)/100</f>
        <v>0.52714391393939397</v>
      </c>
      <c r="K3" s="29">
        <f>J3-I3</f>
        <v>0.12714391393939395</v>
      </c>
      <c r="L3" s="31">
        <v>2000000000</v>
      </c>
      <c r="M3" s="16">
        <f>L3*(100+K3)/100</f>
        <v>2002542878.2787879</v>
      </c>
      <c r="N3" s="32">
        <f>M3-L3</f>
        <v>2542878.2787878513</v>
      </c>
      <c r="O3" s="33">
        <v>0.9</v>
      </c>
      <c r="P3" s="32">
        <f>N3*(1+$O$3/100)^2</f>
        <v>2588856.060946614</v>
      </c>
      <c r="Q3" s="32">
        <f>N3*(1+$O$3/100)^3</f>
        <v>2612155.7654951331</v>
      </c>
      <c r="R3" s="32">
        <f>N3*(1+$O$3/100)^4</f>
        <v>2635665.1673845896</v>
      </c>
      <c r="S3" s="32">
        <f>N3*(1+$O$3/100)^5</f>
        <v>2659386.1538910507</v>
      </c>
    </row>
    <row r="4" spans="1:19" ht="32" x14ac:dyDescent="0.2">
      <c r="A4" s="14">
        <v>3</v>
      </c>
      <c r="B4" s="26" t="s">
        <v>253</v>
      </c>
      <c r="C4" s="27" t="str">
        <f>IF(B4=Recommendations!A5,Recommendations!B5," ")</f>
        <v xml:space="preserve">3. Elevate government stewardship to coordinate efforts to build a high quality supply chain for the private sector. </v>
      </c>
      <c r="D4" s="28">
        <f>AVERAGE(num_data!P2:T56)</f>
        <v>0.36596363636363605</v>
      </c>
      <c r="E4" s="28">
        <f>'PCA model'!B12</f>
        <v>0.1837</v>
      </c>
      <c r="F4" s="28">
        <f>Reg_coeff_1!B12</f>
        <v>0.51174010000000003</v>
      </c>
      <c r="G4" s="28">
        <f t="shared" si="0"/>
        <v>0.35380124545454539</v>
      </c>
      <c r="H4" s="62">
        <f t="shared" si="1"/>
        <v>35.380124545454535</v>
      </c>
      <c r="I4" s="26">
        <v>0.4</v>
      </c>
      <c r="J4" s="30">
        <f t="shared" ref="J4:J19" si="2">I4*(100+H4)/100</f>
        <v>0.54152049818181813</v>
      </c>
      <c r="K4" s="29">
        <f t="shared" ref="K4:K19" si="3">J4-I4</f>
        <v>0.14152049818181811</v>
      </c>
      <c r="L4" s="31">
        <v>2000000000</v>
      </c>
      <c r="M4" s="16">
        <f t="shared" ref="M4:M18" si="4">L4*(100+K4)/100</f>
        <v>2002830409.9636364</v>
      </c>
      <c r="N4" s="32">
        <f t="shared" ref="N4:N18" si="5">M4-L4</f>
        <v>2830409.9636363983</v>
      </c>
      <c r="O4" s="33">
        <v>0.9</v>
      </c>
      <c r="P4" s="32">
        <f t="shared" ref="P4:P18" si="6">N4*(1+$O$3/100)^2</f>
        <v>2881586.6061889073</v>
      </c>
      <c r="Q4" s="32">
        <f t="shared" ref="Q4:Q18" si="7">N4*(1+$O$3/100)^3</f>
        <v>2907520.8856446072</v>
      </c>
      <c r="R4" s="32">
        <f t="shared" ref="R4:R18" si="8">N4*(1+$O$3/100)^4</f>
        <v>2933688.573615409</v>
      </c>
      <c r="S4" s="32">
        <f t="shared" ref="S4:S18" si="9">N4*(1+$O$3/100)^5</f>
        <v>2960091.7707779473</v>
      </c>
    </row>
    <row r="5" spans="1:19" ht="32" x14ac:dyDescent="0.2">
      <c r="A5" s="14">
        <v>4</v>
      </c>
      <c r="B5" s="26" t="s">
        <v>255</v>
      </c>
      <c r="C5" s="27" t="str">
        <f>IF(B5=Recommendations!A6,Recommendations!B6," ")</f>
        <v xml:space="preserve">4. Ensure private providers anticipated implant commodity needs are included in national quantification exercises. </v>
      </c>
      <c r="D5" s="28">
        <f>AVERAGE(num_data!U2:Y56)</f>
        <v>0.39159999999999945</v>
      </c>
      <c r="E5" s="28">
        <f>'PCA model'!B13</f>
        <v>0.16689999999999999</v>
      </c>
      <c r="F5" s="28">
        <f>Reg_coeff_1!B7</f>
        <v>-2.82857E-2</v>
      </c>
      <c r="G5" s="28">
        <f t="shared" si="0"/>
        <v>0.17673809999999981</v>
      </c>
      <c r="H5" s="62">
        <f t="shared" si="1"/>
        <v>17.673809999999982</v>
      </c>
      <c r="I5" s="26">
        <v>0.4</v>
      </c>
      <c r="J5" s="30">
        <f t="shared" si="2"/>
        <v>0.47069523999999996</v>
      </c>
      <c r="K5" s="29">
        <f t="shared" si="3"/>
        <v>7.0695239999999937E-2</v>
      </c>
      <c r="L5" s="31">
        <v>2000000000</v>
      </c>
      <c r="M5" s="16">
        <f t="shared" si="4"/>
        <v>2001413904.8</v>
      </c>
      <c r="N5" s="32">
        <f t="shared" si="5"/>
        <v>1413904.7999999523</v>
      </c>
      <c r="O5" s="33">
        <v>0.9</v>
      </c>
      <c r="P5" s="32">
        <f t="shared" si="6"/>
        <v>1439469.6126887512</v>
      </c>
      <c r="Q5" s="32">
        <f t="shared" si="7"/>
        <v>1452424.8392029495</v>
      </c>
      <c r="R5" s="32">
        <f t="shared" si="8"/>
        <v>1465496.6627557762</v>
      </c>
      <c r="S5" s="32">
        <f t="shared" si="9"/>
        <v>1478686.1327205782</v>
      </c>
    </row>
    <row r="6" spans="1:19" ht="32" x14ac:dyDescent="0.2">
      <c r="A6" s="14">
        <v>5</v>
      </c>
      <c r="B6" s="26" t="s">
        <v>257</v>
      </c>
      <c r="C6" s="27" t="str">
        <f>IF(B6=Recommendations!A7,Recommendations!B7," ")</f>
        <v xml:space="preserve">5. Ensure national implant reporting systems are accessible to private providers. </v>
      </c>
      <c r="D6" s="28">
        <f>AVERAGE(num_data!Z2:AD56)</f>
        <v>0.36574545454545404</v>
      </c>
      <c r="E6" s="28">
        <f>'PCA model'!B14</f>
        <v>0.1482</v>
      </c>
      <c r="F6" s="28">
        <f>Reg_coeff_1!B6</f>
        <v>-0.13727510000000001</v>
      </c>
      <c r="G6" s="28">
        <f t="shared" si="0"/>
        <v>0.12555678484848468</v>
      </c>
      <c r="H6" s="62">
        <f t="shared" si="1"/>
        <v>12.555678484848467</v>
      </c>
      <c r="I6" s="26">
        <v>0.4</v>
      </c>
      <c r="J6" s="30">
        <f t="shared" si="2"/>
        <v>0.45022271393939389</v>
      </c>
      <c r="K6" s="29">
        <f t="shared" si="3"/>
        <v>5.022271393939387E-2</v>
      </c>
      <c r="L6" s="31">
        <v>2000000000</v>
      </c>
      <c r="M6" s="16">
        <f t="shared" si="4"/>
        <v>2001004454.2787879</v>
      </c>
      <c r="N6" s="32">
        <f t="shared" si="5"/>
        <v>1004454.2787878513</v>
      </c>
      <c r="O6" s="33">
        <v>0.9</v>
      </c>
      <c r="P6" s="32">
        <f t="shared" si="6"/>
        <v>1022615.8166026142</v>
      </c>
      <c r="Q6" s="32">
        <f t="shared" si="7"/>
        <v>1031819.3589520376</v>
      </c>
      <c r="R6" s="32">
        <f t="shared" si="8"/>
        <v>1041105.7331826061</v>
      </c>
      <c r="S6" s="32">
        <f t="shared" si="9"/>
        <v>1050475.6847812494</v>
      </c>
    </row>
    <row r="7" spans="1:19" ht="32" x14ac:dyDescent="0.2">
      <c r="A7" s="14">
        <v>7</v>
      </c>
      <c r="B7" s="26" t="s">
        <v>261</v>
      </c>
      <c r="C7" s="27" t="str">
        <f>IF(B7=Recommendations!A9,Recommendations!B9," ")</f>
        <v xml:space="preserve">7. Support introduction of generic implants to create an implant market with lower costs and cost structures. </v>
      </c>
      <c r="D7" s="28">
        <f>AVERAGE(num_data!AJ2:AN56)</f>
        <v>0.42094545454545385</v>
      </c>
      <c r="E7" s="28">
        <f>'PCA model'!B15</f>
        <v>0.20910000000000001</v>
      </c>
      <c r="F7" s="28">
        <f>Reg_coeff_1!B9</f>
        <v>-0.15343660000000001</v>
      </c>
      <c r="G7" s="28">
        <f t="shared" si="0"/>
        <v>0.15886961818181797</v>
      </c>
      <c r="H7" s="62">
        <f t="shared" si="1"/>
        <v>15.886961818181797</v>
      </c>
      <c r="I7" s="26">
        <v>0.4</v>
      </c>
      <c r="J7" s="30">
        <f t="shared" si="2"/>
        <v>0.46354784727272724</v>
      </c>
      <c r="K7" s="29">
        <f t="shared" si="3"/>
        <v>6.354784727272722E-2</v>
      </c>
      <c r="L7" s="31">
        <v>2000000000</v>
      </c>
      <c r="M7" s="16">
        <f t="shared" si="4"/>
        <v>2001270956.9454546</v>
      </c>
      <c r="N7" s="32">
        <f t="shared" si="5"/>
        <v>1270956.9454545975</v>
      </c>
      <c r="O7" s="33">
        <v>0.9</v>
      </c>
      <c r="P7" s="32">
        <f t="shared" si="6"/>
        <v>1293937.1179853617</v>
      </c>
      <c r="Q7" s="32">
        <f t="shared" si="7"/>
        <v>1305582.5520472298</v>
      </c>
      <c r="R7" s="32">
        <f t="shared" si="8"/>
        <v>1317332.795015655</v>
      </c>
      <c r="S7" s="32">
        <f t="shared" si="9"/>
        <v>1329188.7901707957</v>
      </c>
    </row>
    <row r="8" spans="1:19" ht="16" x14ac:dyDescent="0.2">
      <c r="A8" s="14">
        <v>9</v>
      </c>
      <c r="B8" s="26" t="s">
        <v>265</v>
      </c>
      <c r="C8" s="27" t="str">
        <f>IF(B8=Recommendations!A11,Recommendations!B11," ")</f>
        <v xml:space="preserve">9. Include contraceptives in national health insurance schemes. </v>
      </c>
      <c r="D8" s="28">
        <f>AVERAGE(num_data!AT2:AX56)</f>
        <v>0.44239999999999968</v>
      </c>
      <c r="E8" s="28">
        <f>'PCA model'!B16</f>
        <v>0.25969999999999999</v>
      </c>
      <c r="F8" s="28">
        <f>Reg_coeff_1!B10</f>
        <v>-2.4238699999999998E-2</v>
      </c>
      <c r="G8" s="28">
        <f t="shared" si="0"/>
        <v>0.22595376666666658</v>
      </c>
      <c r="H8" s="62">
        <f t="shared" si="1"/>
        <v>22.59537666666666</v>
      </c>
      <c r="I8" s="26">
        <v>0.4</v>
      </c>
      <c r="J8" s="30">
        <f t="shared" si="2"/>
        <v>0.49038150666666669</v>
      </c>
      <c r="K8" s="29">
        <f t="shared" si="3"/>
        <v>9.0381506666666667E-2</v>
      </c>
      <c r="L8" s="31">
        <v>2000000000</v>
      </c>
      <c r="M8" s="16">
        <f t="shared" si="4"/>
        <v>2001807630.1333332</v>
      </c>
      <c r="N8" s="32">
        <f t="shared" si="5"/>
        <v>1807630.1333332062</v>
      </c>
      <c r="O8" s="33">
        <v>0.9</v>
      </c>
      <c r="P8" s="32">
        <f t="shared" si="6"/>
        <v>1840313.8937740035</v>
      </c>
      <c r="Q8" s="32">
        <f t="shared" si="7"/>
        <v>1856876.7188179691</v>
      </c>
      <c r="R8" s="32">
        <f t="shared" si="8"/>
        <v>1873588.6092873311</v>
      </c>
      <c r="S8" s="32">
        <f t="shared" si="9"/>
        <v>1890450.9067709169</v>
      </c>
    </row>
    <row r="9" spans="1:19" ht="48" x14ac:dyDescent="0.2">
      <c r="A9" s="14">
        <v>10</v>
      </c>
      <c r="B9" s="26" t="s">
        <v>267</v>
      </c>
      <c r="C9" s="27" t="str">
        <f>IF(B9=Recommendations!A12,Recommendations!B12," ")</f>
        <v xml:space="preserve">10. Implement Service Level Agreements (SLAs) between private providers and public suppliers, coupled with developing a long-term health financing strategy. </v>
      </c>
      <c r="D9" s="28">
        <f>AVERAGE(num_data!AY2:BC56)</f>
        <v>0.37232727272727256</v>
      </c>
      <c r="E9" s="28">
        <f>'PCA model'!B17</f>
        <v>0.24759999999999999</v>
      </c>
      <c r="F9" s="28">
        <f>Reg_coeff_1!B11</f>
        <v>-0.26133250000000002</v>
      </c>
      <c r="G9" s="28">
        <f t="shared" si="0"/>
        <v>0.11953159090909084</v>
      </c>
      <c r="H9" s="62">
        <f t="shared" si="1"/>
        <v>11.953159090909084</v>
      </c>
      <c r="I9" s="26">
        <v>0.4</v>
      </c>
      <c r="J9" s="30">
        <f t="shared" si="2"/>
        <v>0.44781263636363633</v>
      </c>
      <c r="K9" s="29">
        <f t="shared" si="3"/>
        <v>4.7812636363636307E-2</v>
      </c>
      <c r="L9" s="31">
        <v>2000000000</v>
      </c>
      <c r="M9" s="16">
        <f t="shared" si="4"/>
        <v>2000956252.7272727</v>
      </c>
      <c r="N9" s="32">
        <f t="shared" si="5"/>
        <v>956252.72727274895</v>
      </c>
      <c r="O9" s="33">
        <v>0.9</v>
      </c>
      <c r="P9" s="32">
        <f t="shared" si="6"/>
        <v>973542.73283456732</v>
      </c>
      <c r="Q9" s="32">
        <f t="shared" si="7"/>
        <v>982304.61743007821</v>
      </c>
      <c r="R9" s="32">
        <f t="shared" si="8"/>
        <v>991145.35898694897</v>
      </c>
      <c r="S9" s="32">
        <f t="shared" si="9"/>
        <v>1000065.6672178315</v>
      </c>
    </row>
    <row r="10" spans="1:19" ht="32" x14ac:dyDescent="0.2">
      <c r="A10" s="14">
        <v>12</v>
      </c>
      <c r="B10" s="26" t="s">
        <v>271</v>
      </c>
      <c r="C10" s="27" t="str">
        <f>IF(B10=Recommendations!A14,Recommendations!B14," ")</f>
        <v xml:space="preserve">12. Undertake a policy review to ensure policy environment is supportive of private sector provision of implants. </v>
      </c>
      <c r="D10" s="28">
        <f>AVERAGE(num_data!BI2:BM56)</f>
        <v>0.37098181818181791</v>
      </c>
      <c r="E10" s="28">
        <f>'PCA model'!B18</f>
        <v>0.28079999999999999</v>
      </c>
      <c r="F10" s="28">
        <f>Reg_coeff_1!B12</f>
        <v>0.51174010000000003</v>
      </c>
      <c r="G10" s="28">
        <f t="shared" si="0"/>
        <v>0.38784063939393931</v>
      </c>
      <c r="H10" s="62">
        <f t="shared" si="1"/>
        <v>38.784063939393931</v>
      </c>
      <c r="I10" s="26">
        <v>0.4</v>
      </c>
      <c r="J10" s="30">
        <f t="shared" si="2"/>
        <v>0.55513625575757575</v>
      </c>
      <c r="K10" s="29">
        <f t="shared" si="3"/>
        <v>0.15513625575757573</v>
      </c>
      <c r="L10" s="31">
        <v>2000000000</v>
      </c>
      <c r="M10" s="16">
        <f t="shared" si="4"/>
        <v>2003102725.1151516</v>
      </c>
      <c r="N10" s="32">
        <f t="shared" si="5"/>
        <v>3102725.1151516438</v>
      </c>
      <c r="O10" s="33">
        <v>0.9</v>
      </c>
      <c r="P10" s="32">
        <f t="shared" si="6"/>
        <v>3158825.4879586999</v>
      </c>
      <c r="Q10" s="32">
        <f t="shared" si="7"/>
        <v>3187254.9173503276</v>
      </c>
      <c r="R10" s="32">
        <f t="shared" si="8"/>
        <v>3215940.2116064806</v>
      </c>
      <c r="S10" s="32">
        <f t="shared" si="9"/>
        <v>3244883.6735109389</v>
      </c>
    </row>
    <row r="11" spans="1:19" ht="48" x14ac:dyDescent="0.2">
      <c r="A11" s="14">
        <v>13</v>
      </c>
      <c r="B11" s="26" t="s">
        <v>273</v>
      </c>
      <c r="C11" s="27" t="str">
        <f>IF(B11=Recommendations!A15,Recommendations!B15," ")</f>
        <v xml:space="preserve">13. Train private providers in appropriate counselling, such as how the implant works, how it's inserted and side effects, to support informed choice. </v>
      </c>
      <c r="D11" s="28">
        <f>AVERAGE(num_data!BN2:BR56)</f>
        <v>0.46214545454545386</v>
      </c>
      <c r="E11" s="28">
        <f>'PCA model'!B19</f>
        <v>0.29920000000000002</v>
      </c>
      <c r="F11" s="28">
        <f>Reg_coeff_1!B13</f>
        <v>1.0498E-2</v>
      </c>
      <c r="G11" s="28">
        <f t="shared" si="0"/>
        <v>0.2572811515151513</v>
      </c>
      <c r="H11" s="62">
        <f t="shared" si="1"/>
        <v>25.72811515151513</v>
      </c>
      <c r="I11" s="26">
        <v>0.4</v>
      </c>
      <c r="J11" s="30">
        <f t="shared" si="2"/>
        <v>0.50291246060606054</v>
      </c>
      <c r="K11" s="29">
        <f t="shared" si="3"/>
        <v>0.10291246060606052</v>
      </c>
      <c r="L11" s="31">
        <v>2000000000</v>
      </c>
      <c r="M11" s="16">
        <f t="shared" si="4"/>
        <v>2002058249.2121212</v>
      </c>
      <c r="N11" s="32">
        <f t="shared" si="5"/>
        <v>2058249.2121212482</v>
      </c>
      <c r="O11" s="33">
        <v>0.9</v>
      </c>
      <c r="P11" s="32">
        <f t="shared" si="6"/>
        <v>2095464.4161256121</v>
      </c>
      <c r="Q11" s="32">
        <f t="shared" si="7"/>
        <v>2114323.5958707421</v>
      </c>
      <c r="R11" s="32">
        <f t="shared" si="8"/>
        <v>2133352.5082335789</v>
      </c>
      <c r="S11" s="32">
        <f t="shared" si="9"/>
        <v>2152552.6808076813</v>
      </c>
    </row>
    <row r="12" spans="1:19" ht="32" x14ac:dyDescent="0.2">
      <c r="A12" s="14">
        <v>14</v>
      </c>
      <c r="B12" s="26" t="s">
        <v>275</v>
      </c>
      <c r="C12" s="27" t="str">
        <f>IF(B12=Recommendations!A16,Recommendations!B16," ")</f>
        <v xml:space="preserve">14. Align demand generation activities to the target population and context to address prevailing social and cultural norms. </v>
      </c>
      <c r="D12" s="28">
        <f>AVERAGE(num_data!BS2:BW56)</f>
        <v>0.4278181818181811</v>
      </c>
      <c r="E12" s="28">
        <f>'PCA model'!B20</f>
        <v>0.29820000000000002</v>
      </c>
      <c r="F12" s="28">
        <f>Reg_coeff_1!B14</f>
        <v>0.29728680000000002</v>
      </c>
      <c r="G12" s="28">
        <f t="shared" si="0"/>
        <v>0.3411016606060604</v>
      </c>
      <c r="H12" s="62">
        <f t="shared" si="1"/>
        <v>34.110166060606041</v>
      </c>
      <c r="I12" s="26">
        <v>0.4</v>
      </c>
      <c r="J12" s="30">
        <f t="shared" si="2"/>
        <v>0.5364406642424242</v>
      </c>
      <c r="K12" s="29">
        <f t="shared" si="3"/>
        <v>0.13644066424242418</v>
      </c>
      <c r="L12" s="31">
        <v>2000000000</v>
      </c>
      <c r="M12" s="16">
        <f t="shared" si="4"/>
        <v>2002728813.2848487</v>
      </c>
      <c r="N12" s="32">
        <f t="shared" si="5"/>
        <v>2728813.28484869</v>
      </c>
      <c r="O12" s="33">
        <v>0.9</v>
      </c>
      <c r="P12" s="32">
        <f t="shared" si="6"/>
        <v>2778152.9578520386</v>
      </c>
      <c r="Q12" s="32">
        <f t="shared" si="7"/>
        <v>2803156.3344727065</v>
      </c>
      <c r="R12" s="32">
        <f t="shared" si="8"/>
        <v>2828384.741482961</v>
      </c>
      <c r="S12" s="32">
        <f t="shared" si="9"/>
        <v>2853840.2041563075</v>
      </c>
    </row>
    <row r="13" spans="1:19" ht="32" x14ac:dyDescent="0.2">
      <c r="A13" s="14">
        <v>15</v>
      </c>
      <c r="B13" s="26" t="s">
        <v>277</v>
      </c>
      <c r="C13" s="27" t="str">
        <f>IF(B13=Recommendations!A17,Recommendations!B17," ")</f>
        <v xml:space="preserve">15. Develop and implement specific marketing strategies for implants/LARCs for the private sector. </v>
      </c>
      <c r="D13" s="28">
        <f>AVERAGE(num_data!BX2:CB56)</f>
        <v>0.38323636363636315</v>
      </c>
      <c r="E13" s="28">
        <f>'PCA model'!B21</f>
        <v>0.28010000000000002</v>
      </c>
      <c r="F13" s="28">
        <f>Reg_coeff_1!B15</f>
        <v>-0.21542</v>
      </c>
      <c r="G13" s="28">
        <f t="shared" si="0"/>
        <v>0.14930545454545438</v>
      </c>
      <c r="H13" s="62">
        <f t="shared" si="1"/>
        <v>14.930545454545438</v>
      </c>
      <c r="I13" s="26">
        <v>0.4</v>
      </c>
      <c r="J13" s="30">
        <f t="shared" si="2"/>
        <v>0.45972218181818181</v>
      </c>
      <c r="K13" s="29">
        <f t="shared" si="3"/>
        <v>5.9722181818181785E-2</v>
      </c>
      <c r="L13" s="31">
        <v>2000000000</v>
      </c>
      <c r="M13" s="16">
        <f t="shared" si="4"/>
        <v>2001194443.6363637</v>
      </c>
      <c r="N13" s="32">
        <f t="shared" si="5"/>
        <v>1194443.6363637447</v>
      </c>
      <c r="O13" s="33">
        <v>0.9</v>
      </c>
      <c r="P13" s="32">
        <f t="shared" si="6"/>
        <v>1216040.3717528374</v>
      </c>
      <c r="Q13" s="32">
        <f t="shared" si="7"/>
        <v>1226984.7350986127</v>
      </c>
      <c r="R13" s="32">
        <f t="shared" si="8"/>
        <v>1238027.5977145003</v>
      </c>
      <c r="S13" s="32">
        <f t="shared" si="9"/>
        <v>1249169.8460939308</v>
      </c>
    </row>
    <row r="14" spans="1:19" ht="48" x14ac:dyDescent="0.2">
      <c r="A14" s="14">
        <v>17</v>
      </c>
      <c r="B14" s="26" t="s">
        <v>281</v>
      </c>
      <c r="C14" s="27" t="str">
        <f>IF(B14=Recommendations!A19,Recommendations!B19," ")</f>
        <v xml:space="preserve">17. Create and/or expand innovative and cost effective training approaches to include private healthcare providers, including to pharmacists and drug shop providers. </v>
      </c>
      <c r="D14" s="28">
        <f>AVERAGE(num_data!CH2:CL56)</f>
        <v>0.37938181818181743</v>
      </c>
      <c r="E14" s="28">
        <f>'PCA model'!B22</f>
        <v>0.27289999999999998</v>
      </c>
      <c r="F14" s="28">
        <f>Reg_coeff_1!B16</f>
        <v>5.4634099999999998E-2</v>
      </c>
      <c r="G14" s="28">
        <f t="shared" si="0"/>
        <v>0.23563863939393914</v>
      </c>
      <c r="H14" s="62">
        <f t="shared" si="1"/>
        <v>23.563863939393915</v>
      </c>
      <c r="I14" s="26">
        <v>0.4</v>
      </c>
      <c r="J14" s="30">
        <f t="shared" si="2"/>
        <v>0.49425545575757568</v>
      </c>
      <c r="K14" s="29">
        <f t="shared" si="3"/>
        <v>9.4255455757575657E-2</v>
      </c>
      <c r="L14" s="31">
        <v>2000000000</v>
      </c>
      <c r="M14" s="16">
        <f t="shared" si="4"/>
        <v>2001885109.1151516</v>
      </c>
      <c r="N14" s="32">
        <f t="shared" si="5"/>
        <v>1885109.1151516438</v>
      </c>
      <c r="O14" s="33">
        <v>0.9</v>
      </c>
      <c r="P14" s="32">
        <f t="shared" si="6"/>
        <v>1919193.7730627002</v>
      </c>
      <c r="Q14" s="32">
        <f t="shared" si="7"/>
        <v>1936466.5170202642</v>
      </c>
      <c r="R14" s="32">
        <f t="shared" si="8"/>
        <v>1953894.7156734467</v>
      </c>
      <c r="S14" s="32">
        <f t="shared" si="9"/>
        <v>1971479.7681145077</v>
      </c>
    </row>
    <row r="15" spans="1:19" ht="64" x14ac:dyDescent="0.2">
      <c r="A15" s="14">
        <v>18</v>
      </c>
      <c r="B15" s="26" t="s">
        <v>283</v>
      </c>
      <c r="C15" s="27" t="str">
        <f>IF(B15=Recommendations!A20,Recommendations!B20," ")</f>
        <v xml:space="preserve">18. To support the institutionalization of implant education for private providers and private provider association members, negotiate with government to allow private providers enrolment in public sector implant trainings. </v>
      </c>
      <c r="D15" s="28">
        <f>AVERAGE(num_data!CM2:CQ56)</f>
        <v>0.39541818181818122</v>
      </c>
      <c r="E15" s="28">
        <f>'PCA model'!B23</f>
        <v>0.29220000000000002</v>
      </c>
      <c r="F15" s="28">
        <f>Reg_coeff_1!B17</f>
        <v>0.14763780000000001</v>
      </c>
      <c r="G15" s="28">
        <f t="shared" si="0"/>
        <v>0.27841866060606041</v>
      </c>
      <c r="H15" s="62">
        <f t="shared" si="1"/>
        <v>27.841866060606041</v>
      </c>
      <c r="I15" s="26">
        <v>0.4</v>
      </c>
      <c r="J15" s="30">
        <f t="shared" si="2"/>
        <v>0.51136746424242419</v>
      </c>
      <c r="K15" s="29">
        <f t="shared" si="3"/>
        <v>0.11136746424242416</v>
      </c>
      <c r="L15" s="31">
        <v>2000000000</v>
      </c>
      <c r="M15" s="16">
        <f t="shared" si="4"/>
        <v>2002227349.2848482</v>
      </c>
      <c r="N15" s="32">
        <f t="shared" si="5"/>
        <v>2227349.2848482132</v>
      </c>
      <c r="O15" s="33">
        <v>0.9</v>
      </c>
      <c r="P15" s="32">
        <f t="shared" si="6"/>
        <v>2267621.9872675533</v>
      </c>
      <c r="Q15" s="32">
        <f t="shared" si="7"/>
        <v>2288030.5851529608</v>
      </c>
      <c r="R15" s="32">
        <f t="shared" si="8"/>
        <v>2308622.8604193376</v>
      </c>
      <c r="S15" s="32">
        <f t="shared" si="9"/>
        <v>2329400.4661631114</v>
      </c>
    </row>
    <row r="16" spans="1:19" ht="48" x14ac:dyDescent="0.2">
      <c r="A16" s="14">
        <v>20</v>
      </c>
      <c r="B16" s="26" t="s">
        <v>286</v>
      </c>
      <c r="C16" s="27" t="str">
        <f>IF(B16=Recommendations!A22,Recommendations!B22," ")</f>
        <v xml:space="preserve">20. Deliver training that incorporates robust Quality Assurance (QA) tools and methods for provider maintenance of skills, knowledge, and quality service provision. </v>
      </c>
      <c r="D16" s="28">
        <f>AVERAGE(num_data!CW2:DA56)</f>
        <v>0.3967999999999996</v>
      </c>
      <c r="E16" s="28">
        <f>'PCA model'!B24</f>
        <v>0.27500000000000002</v>
      </c>
      <c r="F16" s="28">
        <f>Reg_coeff_1!B18</f>
        <v>-6.4437900000000006E-2</v>
      </c>
      <c r="G16" s="28">
        <f t="shared" si="0"/>
        <v>0.2024540333333332</v>
      </c>
      <c r="H16" s="62">
        <f t="shared" si="1"/>
        <v>20.245403333333321</v>
      </c>
      <c r="I16" s="26">
        <v>0.4</v>
      </c>
      <c r="J16" s="30">
        <f t="shared" si="2"/>
        <v>0.48098161333333328</v>
      </c>
      <c r="K16" s="29">
        <f t="shared" si="3"/>
        <v>8.0981613333333258E-2</v>
      </c>
      <c r="L16" s="31">
        <v>2000000000</v>
      </c>
      <c r="M16" s="16">
        <f t="shared" si="4"/>
        <v>2001619632.2666667</v>
      </c>
      <c r="N16" s="32">
        <f t="shared" si="5"/>
        <v>1619632.2666666508</v>
      </c>
      <c r="O16" s="33">
        <v>0.9</v>
      </c>
      <c r="P16" s="32">
        <f t="shared" si="6"/>
        <v>1648916.8376802502</v>
      </c>
      <c r="Q16" s="32">
        <f t="shared" si="7"/>
        <v>1663757.089219372</v>
      </c>
      <c r="R16" s="32">
        <f t="shared" si="8"/>
        <v>1678730.9030223466</v>
      </c>
      <c r="S16" s="32">
        <f t="shared" si="9"/>
        <v>1693839.4811495475</v>
      </c>
    </row>
    <row r="17" spans="1:19" ht="64" x14ac:dyDescent="0.2">
      <c r="A17" s="14">
        <v>21</v>
      </c>
      <c r="B17" s="26" t="s">
        <v>288</v>
      </c>
      <c r="C17" s="27" t="str">
        <f>IF(B17=Recommendations!A23,Recommendations!B23," ")</f>
        <v xml:space="preserve">21. Undertake detailed private sector landscape analysis to build understanding and awareness of private sector to inform opportunities to build meaningful partnership and support entry of the private sector in the implant market. </v>
      </c>
      <c r="D17" s="28">
        <f>AVERAGE(num_data!DB2:DF56)</f>
        <v>0.36319999999999941</v>
      </c>
      <c r="E17" s="28">
        <f>'PCA model'!B25</f>
        <v>0.2681</v>
      </c>
      <c r="F17" s="28">
        <f>Reg_coeff_1!B19</f>
        <v>0.15923799999999999</v>
      </c>
      <c r="G17" s="28">
        <f t="shared" si="0"/>
        <v>0.26351266666666645</v>
      </c>
      <c r="H17" s="62">
        <f t="shared" si="1"/>
        <v>26.351266666666646</v>
      </c>
      <c r="I17" s="26">
        <v>0.4</v>
      </c>
      <c r="J17" s="30">
        <f t="shared" si="2"/>
        <v>0.50540506666666662</v>
      </c>
      <c r="K17" s="29">
        <f t="shared" si="3"/>
        <v>0.1054050666666666</v>
      </c>
      <c r="L17" s="31">
        <v>2000000000</v>
      </c>
      <c r="M17" s="16">
        <f t="shared" si="4"/>
        <v>2002108101.333333</v>
      </c>
      <c r="N17" s="32">
        <f t="shared" si="5"/>
        <v>2108101.3333330154</v>
      </c>
      <c r="O17" s="33">
        <v>0.9</v>
      </c>
      <c r="P17" s="32">
        <f t="shared" si="6"/>
        <v>2146217.9135410092</v>
      </c>
      <c r="Q17" s="32">
        <f t="shared" si="7"/>
        <v>2165533.8747628778</v>
      </c>
      <c r="R17" s="32">
        <f t="shared" si="8"/>
        <v>2185023.6796357441</v>
      </c>
      <c r="S17" s="32">
        <f t="shared" si="9"/>
        <v>2204688.8927524653</v>
      </c>
    </row>
    <row r="18" spans="1:19" ht="32" x14ac:dyDescent="0.2">
      <c r="A18" s="14">
        <v>22</v>
      </c>
      <c r="B18" s="26" t="s">
        <v>290</v>
      </c>
      <c r="C18" s="27" t="str">
        <f>IF(B18=Recommendations!A24,Recommendations!B24," ")</f>
        <v xml:space="preserve">22. Support Governments to build capacity to establish partnerships and work effectively with the private sector. </v>
      </c>
      <c r="D18" s="28">
        <f>AVERAGE(num_data!DG2:DK56)</f>
        <v>0.37250909090909051</v>
      </c>
      <c r="E18" s="28">
        <f>'PCA model'!B26</f>
        <v>0.25419999999999998</v>
      </c>
      <c r="F18" s="28">
        <f>Reg_coeff_1!B20</f>
        <v>0.17550060000000001</v>
      </c>
      <c r="G18" s="28">
        <f t="shared" si="0"/>
        <v>0.26740323030303015</v>
      </c>
      <c r="H18" s="62">
        <f t="shared" si="1"/>
        <v>26.740323030303013</v>
      </c>
      <c r="I18" s="26">
        <v>0.4</v>
      </c>
      <c r="J18" s="30">
        <f t="shared" si="2"/>
        <v>0.5069612921212121</v>
      </c>
      <c r="K18" s="29">
        <f t="shared" si="3"/>
        <v>0.10696129212121208</v>
      </c>
      <c r="L18" s="31">
        <v>2000000000</v>
      </c>
      <c r="M18" s="16">
        <f t="shared" si="4"/>
        <v>2002139225.8424244</v>
      </c>
      <c r="N18" s="32">
        <f t="shared" si="5"/>
        <v>2139225.8424243927</v>
      </c>
      <c r="O18" s="33">
        <v>0.9</v>
      </c>
      <c r="P18" s="32">
        <f t="shared" si="6"/>
        <v>2177905.1848812676</v>
      </c>
      <c r="Q18" s="32">
        <f t="shared" si="7"/>
        <v>2197506.3315451988</v>
      </c>
      <c r="R18" s="32">
        <f t="shared" si="8"/>
        <v>2217283.8885291056</v>
      </c>
      <c r="S18" s="32">
        <f t="shared" si="9"/>
        <v>2237239.4435258675</v>
      </c>
    </row>
    <row r="19" spans="1:19" x14ac:dyDescent="0.2">
      <c r="A19" s="15"/>
      <c r="B19" s="59" t="s">
        <v>374</v>
      </c>
      <c r="C19" s="34"/>
      <c r="D19" s="35">
        <f>AVERAGE(D3:D18)</f>
        <v>0.39336363636363586</v>
      </c>
      <c r="E19" s="35">
        <f t="shared" ref="E19:F19" si="10">AVERAGE(E3:E18)</f>
        <v>0.24540624999999999</v>
      </c>
      <c r="F19" s="35">
        <f t="shared" si="10"/>
        <v>8.521768125000001E-2</v>
      </c>
      <c r="G19" s="35">
        <f>AVERAGE(G3:G18)</f>
        <v>0.2413291892045453</v>
      </c>
      <c r="H19" s="36">
        <f t="shared" si="1"/>
        <v>24.132918920454529</v>
      </c>
      <c r="I19" s="35">
        <v>0.4</v>
      </c>
      <c r="J19" s="37">
        <f t="shared" si="2"/>
        <v>0.49653167568181816</v>
      </c>
      <c r="K19" s="36">
        <f t="shared" si="3"/>
        <v>9.6531675681818141E-2</v>
      </c>
      <c r="L19" s="38">
        <v>23000000</v>
      </c>
      <c r="M19" s="16">
        <f>L19*(100+K19)/100</f>
        <v>23022202.285406817</v>
      </c>
      <c r="N19" s="38">
        <f>SUM(N3:N18)</f>
        <v>30890136.218181849</v>
      </c>
      <c r="O19" s="37">
        <v>0.9</v>
      </c>
      <c r="P19" s="38">
        <f>SUM(P3:P18)</f>
        <v>31448660.771142781</v>
      </c>
      <c r="Q19" s="38">
        <f t="shared" ref="Q19:S19" si="11">SUM(Q3:Q18)</f>
        <v>31731698.718083065</v>
      </c>
      <c r="R19" s="38">
        <f t="shared" si="11"/>
        <v>32017284.006545816</v>
      </c>
      <c r="S19" s="38">
        <f t="shared" si="11"/>
        <v>32305439.562604725</v>
      </c>
    </row>
  </sheetData>
  <sheetProtection algorithmName="SHA-512" hashValue="/sMTCTwR3EdRgD+q3hD/3uMc+GvCZVpqpf8il0p6ute13ZMisvDONXq0PmflN/znidTRg0PQ4YAYPIKvqyGOVQ==" saltValue="Os5a7wTvA28916HavB7Hxw==" spinCount="100000" sheet="1" objects="1" scenarios="1"/>
  <sortState xmlns:xlrd2="http://schemas.microsoft.com/office/spreadsheetml/2017/richdata2" ref="A3:P18">
    <sortCondition ref="A3:A18"/>
  </sortState>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3FA07-0A90-4B49-A4FD-58E9D2C7A2AB}">
  <sheetPr codeName="Sheet10"/>
  <dimension ref="A1:E8"/>
  <sheetViews>
    <sheetView zoomScale="125" zoomScaleNormal="125" workbookViewId="0">
      <selection activeCell="B6" sqref="B6"/>
    </sheetView>
  </sheetViews>
  <sheetFormatPr baseColWidth="10" defaultColWidth="8.83203125" defaultRowHeight="15" x14ac:dyDescent="0.2"/>
  <cols>
    <col min="1" max="1" width="57.1640625" style="8" bestFit="1" customWidth="1"/>
    <col min="2" max="2" width="50.6640625" customWidth="1"/>
    <col min="3" max="3" width="3.6640625" style="13" customWidth="1"/>
    <col min="4" max="5" width="8.6640625" style="13"/>
  </cols>
  <sheetData>
    <row r="1" spans="1:2" ht="20" x14ac:dyDescent="0.25">
      <c r="A1" s="55" t="s">
        <v>375</v>
      </c>
      <c r="B1" s="48"/>
    </row>
    <row r="2" spans="1:2" ht="16" x14ac:dyDescent="0.2">
      <c r="A2" s="45" t="s">
        <v>375</v>
      </c>
      <c r="B2" s="57" t="s">
        <v>376</v>
      </c>
    </row>
    <row r="3" spans="1:2" ht="112" x14ac:dyDescent="0.2">
      <c r="A3" s="39" t="s">
        <v>377</v>
      </c>
      <c r="B3" s="40" t="s">
        <v>378</v>
      </c>
    </row>
    <row r="4" spans="1:2" ht="32" x14ac:dyDescent="0.2">
      <c r="A4" s="39" t="s">
        <v>379</v>
      </c>
      <c r="B4" s="63" t="s">
        <v>380</v>
      </c>
    </row>
    <row r="5" spans="1:2" ht="32" x14ac:dyDescent="0.2">
      <c r="A5" s="39" t="s">
        <v>381</v>
      </c>
      <c r="B5" s="64" t="s">
        <v>382</v>
      </c>
    </row>
    <row r="6" spans="1:2" ht="16" x14ac:dyDescent="0.2">
      <c r="A6" s="39" t="s">
        <v>383</v>
      </c>
      <c r="B6" s="40" t="s">
        <v>384</v>
      </c>
    </row>
    <row r="7" spans="1:2" ht="64" x14ac:dyDescent="0.2">
      <c r="A7" s="39" t="s">
        <v>385</v>
      </c>
      <c r="B7" s="65" t="s">
        <v>386</v>
      </c>
    </row>
    <row r="8" spans="1:2" ht="64" x14ac:dyDescent="0.2">
      <c r="A8" s="41" t="s">
        <v>387</v>
      </c>
      <c r="B8" s="42" t="s">
        <v>388</v>
      </c>
    </row>
  </sheetData>
  <sheetProtection sheet="1" scenarios="1" insertColumns="0" insertRows="0"/>
  <hyperlinks>
    <hyperlink ref="B5" r:id="rId1" xr:uid="{25527B76-B37A-9E4F-A2A8-3754C8C5C619}"/>
    <hyperlink ref="B7" r:id="rId2" xr:uid="{2D544CDA-9A5B-674F-B7AD-57039D068C70}"/>
  </hyperlinks>
  <pageMargins left="0.7" right="0.7" top="0.75" bottom="0.75" header="0.3" footer="0.3"/>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9796F-9FB3-40FD-A37C-D65456BA8397}">
  <sheetPr codeName="Sheet11"/>
  <dimension ref="A1:G6"/>
  <sheetViews>
    <sheetView zoomScale="129" zoomScaleNormal="125" workbookViewId="0">
      <selection activeCell="C17" sqref="C17"/>
    </sheetView>
  </sheetViews>
  <sheetFormatPr baseColWidth="10" defaultColWidth="8.83203125" defaultRowHeight="15" x14ac:dyDescent="0.2"/>
  <cols>
    <col min="2" max="2" width="83.1640625" customWidth="1"/>
    <col min="3" max="3" width="15.5" customWidth="1"/>
    <col min="5" max="7" width="8.6640625" style="8"/>
  </cols>
  <sheetData>
    <row r="1" spans="1:3" ht="16" x14ac:dyDescent="0.2">
      <c r="A1" s="44" t="s">
        <v>389</v>
      </c>
      <c r="B1" s="43"/>
    </row>
    <row r="2" spans="1:3" x14ac:dyDescent="0.2">
      <c r="A2" s="46">
        <v>1</v>
      </c>
      <c r="B2" s="60" t="s">
        <v>390</v>
      </c>
    </row>
    <row r="3" spans="1:3" ht="32" x14ac:dyDescent="0.2">
      <c r="A3" s="46">
        <v>2</v>
      </c>
      <c r="B3" s="61" t="s">
        <v>391</v>
      </c>
    </row>
    <row r="4" spans="1:3" ht="32" x14ac:dyDescent="0.2">
      <c r="A4" s="43">
        <v>3</v>
      </c>
      <c r="B4" s="61" t="s">
        <v>392</v>
      </c>
    </row>
    <row r="6" spans="1:3" x14ac:dyDescent="0.2">
      <c r="A6" t="s">
        <v>393</v>
      </c>
    </row>
  </sheetData>
  <sheetProtection algorithmName="SHA-512" hashValue="zbVmmgKSYlRhO8ugMnCKLZBwu9Z2E6ld4XtXq1g+Glqilz13mqLwWHjTUHxXPtV4XXEcnf2ZQNplm+5Jwar34Q==" saltValue="1DYEu4Mvr2zKwGp6divEGA==" spinCount="100000" sheet="1" objects="1" scenarios="1"/>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1A61-72FE-4CFD-A0C4-0F9329CA8834}">
  <sheetPr codeName="Sheet12"/>
  <dimension ref="A1:S19"/>
  <sheetViews>
    <sheetView workbookViewId="0">
      <pane ySplit="2" topLeftCell="A3" activePane="bottomLeft" state="frozen"/>
      <selection activeCell="N1" sqref="N1"/>
      <selection pane="bottomLeft" activeCell="I6" sqref="I6"/>
    </sheetView>
  </sheetViews>
  <sheetFormatPr baseColWidth="10" defaultColWidth="8.83203125" defaultRowHeight="15" x14ac:dyDescent="0.2"/>
  <cols>
    <col min="1" max="1" width="3.83203125" customWidth="1"/>
    <col min="2" max="2" width="10.33203125" bestFit="1" customWidth="1"/>
    <col min="3" max="3" width="59.83203125" style="8" customWidth="1"/>
    <col min="4" max="4" width="11.83203125" hidden="1" customWidth="1"/>
    <col min="5" max="5" width="10.83203125" hidden="1" customWidth="1"/>
    <col min="6" max="6" width="9" hidden="1" customWidth="1"/>
    <col min="7" max="7" width="12.5" hidden="1" customWidth="1"/>
    <col min="8" max="8" width="14" style="2" bestFit="1" customWidth="1"/>
    <col min="9" max="9" width="19.6640625" style="68" customWidth="1"/>
    <col min="10" max="10" width="15" style="10" customWidth="1"/>
    <col min="11" max="11" width="9.6640625" style="2" customWidth="1"/>
    <col min="12" max="12" width="18.83203125" style="79" bestFit="1" customWidth="1"/>
    <col min="13" max="13" width="15.5" style="80" hidden="1" customWidth="1"/>
    <col min="14" max="14" width="15.5" style="13" customWidth="1"/>
    <col min="15" max="15" width="13.6640625" style="68" bestFit="1" customWidth="1"/>
    <col min="16" max="16" width="11.1640625" style="13" bestFit="1" customWidth="1"/>
    <col min="17" max="17" width="12.6640625" style="13" customWidth="1"/>
    <col min="18" max="18" width="12.5" style="13" customWidth="1"/>
    <col min="19" max="19" width="15.1640625" style="13" customWidth="1"/>
    <col min="20" max="16384" width="8.83203125" style="68"/>
  </cols>
  <sheetData>
    <row r="1" spans="1:19" ht="27" customHeight="1" x14ac:dyDescent="0.25">
      <c r="A1" s="81" t="s">
        <v>394</v>
      </c>
      <c r="B1" s="82"/>
      <c r="C1" s="83"/>
      <c r="D1" s="82"/>
      <c r="E1" s="82"/>
      <c r="F1" s="82"/>
      <c r="G1" s="82"/>
      <c r="H1" s="84"/>
      <c r="I1" s="66"/>
      <c r="J1" s="87"/>
      <c r="K1" s="84"/>
      <c r="L1" s="67"/>
      <c r="M1" s="67"/>
      <c r="N1" s="90"/>
      <c r="O1" s="66"/>
      <c r="P1" s="90"/>
      <c r="Q1" s="90"/>
      <c r="R1" s="90"/>
      <c r="S1" s="92"/>
    </row>
    <row r="2" spans="1:19" s="72" customFormat="1" ht="68" x14ac:dyDescent="0.2">
      <c r="A2" s="45" t="s">
        <v>355</v>
      </c>
      <c r="B2" s="45" t="s">
        <v>356</v>
      </c>
      <c r="C2" s="85" t="s">
        <v>357</v>
      </c>
      <c r="D2" s="85" t="s">
        <v>358</v>
      </c>
      <c r="E2" s="85" t="s">
        <v>359</v>
      </c>
      <c r="F2" s="85" t="s">
        <v>360</v>
      </c>
      <c r="G2" s="85" t="s">
        <v>361</v>
      </c>
      <c r="H2" s="86" t="s">
        <v>395</v>
      </c>
      <c r="I2" s="70" t="s">
        <v>396</v>
      </c>
      <c r="J2" s="88" t="s">
        <v>364</v>
      </c>
      <c r="K2" s="89" t="s">
        <v>365</v>
      </c>
      <c r="L2" s="71" t="s">
        <v>397</v>
      </c>
      <c r="M2" s="71" t="s">
        <v>367</v>
      </c>
      <c r="N2" s="91" t="s">
        <v>368</v>
      </c>
      <c r="O2" s="69" t="s">
        <v>369</v>
      </c>
      <c r="P2" s="91" t="s">
        <v>370</v>
      </c>
      <c r="Q2" s="91" t="s">
        <v>398</v>
      </c>
      <c r="R2" s="91" t="s">
        <v>399</v>
      </c>
      <c r="S2" s="91" t="s">
        <v>400</v>
      </c>
    </row>
    <row r="3" spans="1:19" ht="32" x14ac:dyDescent="0.2">
      <c r="A3" s="26">
        <v>1</v>
      </c>
      <c r="B3" s="26" t="s">
        <v>249</v>
      </c>
      <c r="C3" s="27" t="str">
        <f>IF(B3=Recommendations!A3,Recommendations!B3," ")</f>
        <v xml:space="preserve">1. Link private sector providers to more affordable commodities through public-private partnerships. </v>
      </c>
      <c r="D3" s="26">
        <f>AVERAGE(num_data!F2:J56)</f>
        <v>0.3833454545454541</v>
      </c>
      <c r="E3" s="26">
        <f>'PCA model'!B11</f>
        <v>0.19059999999999999</v>
      </c>
      <c r="F3" s="26">
        <f>Reg_coeff_1!B5</f>
        <v>0.37963390000000002</v>
      </c>
      <c r="G3" s="26">
        <f t="shared" ref="G3:G18" si="0">AVERAGE(D3:F3)</f>
        <v>0.31785978484848471</v>
      </c>
      <c r="H3" s="62">
        <f t="shared" ref="H3:H19" si="1">G3*100</f>
        <v>31.785978484848471</v>
      </c>
      <c r="I3" s="93">
        <v>0.02</v>
      </c>
      <c r="J3" s="30">
        <f>I3*(100+H3)/100</f>
        <v>2.6357195696969694E-2</v>
      </c>
      <c r="K3" s="29">
        <f>J3-I3</f>
        <v>6.3571956969696933E-3</v>
      </c>
      <c r="L3" s="73"/>
      <c r="M3" s="74">
        <f>L3*(100+K3)/100</f>
        <v>0</v>
      </c>
      <c r="N3" s="32">
        <f>M3-L3</f>
        <v>0</v>
      </c>
      <c r="O3" s="75">
        <v>0.9</v>
      </c>
      <c r="P3" s="32">
        <f>N3*(1+$O$3/100)^2</f>
        <v>0</v>
      </c>
      <c r="Q3" s="32">
        <f>N3*(1+$O$3/100)^3</f>
        <v>0</v>
      </c>
      <c r="R3" s="32">
        <f>N3*(1+$O$3/100)^4</f>
        <v>0</v>
      </c>
      <c r="S3" s="32">
        <f>N3*(1+$O$3/100)^5</f>
        <v>0</v>
      </c>
    </row>
    <row r="4" spans="1:19" ht="32" x14ac:dyDescent="0.2">
      <c r="A4" s="26">
        <v>3</v>
      </c>
      <c r="B4" s="26" t="s">
        <v>253</v>
      </c>
      <c r="C4" s="27" t="str">
        <f>IF(B4=Recommendations!A5,Recommendations!B5," ")</f>
        <v xml:space="preserve">3. Elevate government stewardship to coordinate efforts to build a high quality supply chain for the private sector. </v>
      </c>
      <c r="D4" s="26">
        <f>AVERAGE(num_data!P2:T56)</f>
        <v>0.36596363636363605</v>
      </c>
      <c r="E4" s="26">
        <f>'PCA model'!B12</f>
        <v>0.1837</v>
      </c>
      <c r="F4" s="26">
        <f>Reg_coeff_1!B12</f>
        <v>0.51174010000000003</v>
      </c>
      <c r="G4" s="26">
        <f t="shared" si="0"/>
        <v>0.35380124545454539</v>
      </c>
      <c r="H4" s="62">
        <f t="shared" si="1"/>
        <v>35.380124545454535</v>
      </c>
      <c r="I4" s="93">
        <v>0.02</v>
      </c>
      <c r="J4" s="30">
        <f t="shared" ref="J4:J19" si="2">I4*(100+H4)/100</f>
        <v>2.7076024909090904E-2</v>
      </c>
      <c r="K4" s="29">
        <f t="shared" ref="K4:K19" si="3">J4-I4</f>
        <v>7.0760249090909035E-3</v>
      </c>
      <c r="L4" s="73"/>
      <c r="M4" s="74">
        <f t="shared" ref="M4:M18" si="4">L4*(100+K4)/100</f>
        <v>0</v>
      </c>
      <c r="N4" s="32">
        <f t="shared" ref="N4:N18" si="5">M4-L4</f>
        <v>0</v>
      </c>
      <c r="O4" s="75">
        <v>0.9</v>
      </c>
      <c r="P4" s="32">
        <f t="shared" ref="P4:P18" si="6">N4*(1+$O$3/100)^2</f>
        <v>0</v>
      </c>
      <c r="Q4" s="32">
        <f t="shared" ref="Q4:Q18" si="7">N4*(1+$O$3/100)^3</f>
        <v>0</v>
      </c>
      <c r="R4" s="32">
        <f t="shared" ref="R4:R18" si="8">N4*(1+$O$3/100)^4</f>
        <v>0</v>
      </c>
      <c r="S4" s="32">
        <f t="shared" ref="S4:S18" si="9">N4*(1+$O$3/100)^5</f>
        <v>0</v>
      </c>
    </row>
    <row r="5" spans="1:19" ht="32" x14ac:dyDescent="0.2">
      <c r="A5" s="26">
        <v>4</v>
      </c>
      <c r="B5" s="26" t="s">
        <v>255</v>
      </c>
      <c r="C5" s="27" t="str">
        <f>IF(B5=Recommendations!A6,Recommendations!B6," ")</f>
        <v xml:space="preserve">4. Ensure private providers anticipated implant commodity needs are included in national quantification exercises. </v>
      </c>
      <c r="D5" s="26">
        <f>AVERAGE(num_data!U2:Y56)</f>
        <v>0.39159999999999945</v>
      </c>
      <c r="E5" s="26">
        <f>'PCA model'!B13</f>
        <v>0.16689999999999999</v>
      </c>
      <c r="F5" s="26">
        <f>Reg_coeff_1!B7</f>
        <v>-2.82857E-2</v>
      </c>
      <c r="G5" s="26">
        <f t="shared" si="0"/>
        <v>0.17673809999999981</v>
      </c>
      <c r="H5" s="62">
        <f t="shared" si="1"/>
        <v>17.673809999999982</v>
      </c>
      <c r="I5" s="93">
        <v>0.02</v>
      </c>
      <c r="J5" s="30">
        <f t="shared" si="2"/>
        <v>2.3534761999999994E-2</v>
      </c>
      <c r="K5" s="29">
        <f t="shared" si="3"/>
        <v>3.5347619999999934E-3</v>
      </c>
      <c r="L5" s="73"/>
      <c r="M5" s="74">
        <f t="shared" si="4"/>
        <v>0</v>
      </c>
      <c r="N5" s="32">
        <f t="shared" si="5"/>
        <v>0</v>
      </c>
      <c r="O5" s="75">
        <v>0.9</v>
      </c>
      <c r="P5" s="32">
        <f t="shared" si="6"/>
        <v>0</v>
      </c>
      <c r="Q5" s="32">
        <f t="shared" si="7"/>
        <v>0</v>
      </c>
      <c r="R5" s="32">
        <f t="shared" si="8"/>
        <v>0</v>
      </c>
      <c r="S5" s="32">
        <f t="shared" si="9"/>
        <v>0</v>
      </c>
    </row>
    <row r="6" spans="1:19" ht="32" x14ac:dyDescent="0.2">
      <c r="A6" s="26">
        <v>5</v>
      </c>
      <c r="B6" s="26" t="s">
        <v>257</v>
      </c>
      <c r="C6" s="27" t="str">
        <f>IF(B6=Recommendations!A7,Recommendations!B7," ")</f>
        <v xml:space="preserve">5. Ensure national implant reporting systems are accessible to private providers. </v>
      </c>
      <c r="D6" s="26">
        <f>AVERAGE(num_data!Z2:AD56)</f>
        <v>0.36574545454545404</v>
      </c>
      <c r="E6" s="26">
        <f>'PCA model'!B14</f>
        <v>0.1482</v>
      </c>
      <c r="F6" s="26">
        <f>Reg_coeff_1!B6</f>
        <v>-0.13727510000000001</v>
      </c>
      <c r="G6" s="26">
        <f t="shared" si="0"/>
        <v>0.12555678484848468</v>
      </c>
      <c r="H6" s="62">
        <f t="shared" si="1"/>
        <v>12.555678484848467</v>
      </c>
      <c r="I6" s="93">
        <v>0.02</v>
      </c>
      <c r="J6" s="30">
        <f t="shared" si="2"/>
        <v>2.2511135696969692E-2</v>
      </c>
      <c r="K6" s="29">
        <f t="shared" si="3"/>
        <v>2.5111356969696914E-3</v>
      </c>
      <c r="L6" s="73"/>
      <c r="M6" s="74">
        <f t="shared" si="4"/>
        <v>0</v>
      </c>
      <c r="N6" s="32">
        <f t="shared" si="5"/>
        <v>0</v>
      </c>
      <c r="O6" s="75">
        <v>0.9</v>
      </c>
      <c r="P6" s="32">
        <f t="shared" si="6"/>
        <v>0</v>
      </c>
      <c r="Q6" s="32">
        <f t="shared" si="7"/>
        <v>0</v>
      </c>
      <c r="R6" s="32">
        <f t="shared" si="8"/>
        <v>0</v>
      </c>
      <c r="S6" s="32">
        <f t="shared" si="9"/>
        <v>0</v>
      </c>
    </row>
    <row r="7" spans="1:19" ht="32" x14ac:dyDescent="0.2">
      <c r="A7" s="26">
        <v>7</v>
      </c>
      <c r="B7" s="26" t="s">
        <v>261</v>
      </c>
      <c r="C7" s="27" t="str">
        <f>IF(B7=Recommendations!A9,Recommendations!B9," ")</f>
        <v xml:space="preserve">7. Support introduction of generic implants to create an implant market with lower costs and cost structures. </v>
      </c>
      <c r="D7" s="26">
        <f>AVERAGE(num_data!AJ2:AN56)</f>
        <v>0.42094545454545385</v>
      </c>
      <c r="E7" s="26">
        <f>'PCA model'!B15</f>
        <v>0.20910000000000001</v>
      </c>
      <c r="F7" s="26">
        <f>Reg_coeff_1!B9</f>
        <v>-0.15343660000000001</v>
      </c>
      <c r="G7" s="26">
        <f t="shared" si="0"/>
        <v>0.15886961818181797</v>
      </c>
      <c r="H7" s="62">
        <f t="shared" si="1"/>
        <v>15.886961818181797</v>
      </c>
      <c r="I7" s="93">
        <v>0.02</v>
      </c>
      <c r="J7" s="30">
        <f t="shared" si="2"/>
        <v>2.3177392363636362E-2</v>
      </c>
      <c r="K7" s="29">
        <f t="shared" si="3"/>
        <v>3.1773923636363617E-3</v>
      </c>
      <c r="L7" s="73"/>
      <c r="M7" s="74">
        <f t="shared" si="4"/>
        <v>0</v>
      </c>
      <c r="N7" s="32">
        <f t="shared" si="5"/>
        <v>0</v>
      </c>
      <c r="O7" s="75">
        <v>0.9</v>
      </c>
      <c r="P7" s="32">
        <f t="shared" si="6"/>
        <v>0</v>
      </c>
      <c r="Q7" s="32">
        <f t="shared" si="7"/>
        <v>0</v>
      </c>
      <c r="R7" s="32">
        <f t="shared" si="8"/>
        <v>0</v>
      </c>
      <c r="S7" s="32">
        <f t="shared" si="9"/>
        <v>0</v>
      </c>
    </row>
    <row r="8" spans="1:19" ht="16" x14ac:dyDescent="0.2">
      <c r="A8" s="26">
        <v>9</v>
      </c>
      <c r="B8" s="26" t="s">
        <v>265</v>
      </c>
      <c r="C8" s="27" t="str">
        <f>IF(B8=Recommendations!A11,Recommendations!B11," ")</f>
        <v xml:space="preserve">9. Include contraceptives in national health insurance schemes. </v>
      </c>
      <c r="D8" s="26">
        <f>AVERAGE(num_data!AT2:AX56)</f>
        <v>0.44239999999999968</v>
      </c>
      <c r="E8" s="26">
        <f>'PCA model'!B16</f>
        <v>0.25969999999999999</v>
      </c>
      <c r="F8" s="26">
        <f>Reg_coeff_1!B10</f>
        <v>-2.4238699999999998E-2</v>
      </c>
      <c r="G8" s="26">
        <f t="shared" si="0"/>
        <v>0.22595376666666658</v>
      </c>
      <c r="H8" s="62">
        <f t="shared" si="1"/>
        <v>22.59537666666666</v>
      </c>
      <c r="I8" s="93">
        <v>0.02</v>
      </c>
      <c r="J8" s="30">
        <f t="shared" si="2"/>
        <v>2.4519075333333328E-2</v>
      </c>
      <c r="K8" s="29">
        <f t="shared" si="3"/>
        <v>4.5190753333333271E-3</v>
      </c>
      <c r="L8" s="73"/>
      <c r="M8" s="74">
        <f t="shared" si="4"/>
        <v>0</v>
      </c>
      <c r="N8" s="32">
        <f t="shared" si="5"/>
        <v>0</v>
      </c>
      <c r="O8" s="75">
        <v>0.9</v>
      </c>
      <c r="P8" s="32">
        <f t="shared" si="6"/>
        <v>0</v>
      </c>
      <c r="Q8" s="32">
        <f t="shared" si="7"/>
        <v>0</v>
      </c>
      <c r="R8" s="32">
        <f t="shared" si="8"/>
        <v>0</v>
      </c>
      <c r="S8" s="32">
        <f t="shared" si="9"/>
        <v>0</v>
      </c>
    </row>
    <row r="9" spans="1:19" ht="48" x14ac:dyDescent="0.2">
      <c r="A9" s="26">
        <v>10</v>
      </c>
      <c r="B9" s="26" t="s">
        <v>267</v>
      </c>
      <c r="C9" s="27" t="str">
        <f>IF(B9=Recommendations!A12,Recommendations!B12," ")</f>
        <v xml:space="preserve">10. Implement Service Level Agreements (SLAs) between private providers and public suppliers, coupled with developing a long-term health financing strategy. </v>
      </c>
      <c r="D9" s="26">
        <f>AVERAGE(num_data!AY2:BC56)</f>
        <v>0.37232727272727256</v>
      </c>
      <c r="E9" s="26">
        <f>'PCA model'!B17</f>
        <v>0.24759999999999999</v>
      </c>
      <c r="F9" s="26">
        <f>Reg_coeff_1!B11</f>
        <v>-0.26133250000000002</v>
      </c>
      <c r="G9" s="26">
        <f t="shared" si="0"/>
        <v>0.11953159090909084</v>
      </c>
      <c r="H9" s="62">
        <f t="shared" si="1"/>
        <v>11.953159090909084</v>
      </c>
      <c r="I9" s="93">
        <v>0.02</v>
      </c>
      <c r="J9" s="30">
        <f t="shared" si="2"/>
        <v>2.2390631818181815E-2</v>
      </c>
      <c r="K9" s="29">
        <f t="shared" si="3"/>
        <v>2.3906318181818147E-3</v>
      </c>
      <c r="L9" s="73"/>
      <c r="M9" s="74">
        <f t="shared" si="4"/>
        <v>0</v>
      </c>
      <c r="N9" s="32">
        <f t="shared" si="5"/>
        <v>0</v>
      </c>
      <c r="O9" s="75">
        <v>0.9</v>
      </c>
      <c r="P9" s="32">
        <f t="shared" si="6"/>
        <v>0</v>
      </c>
      <c r="Q9" s="32">
        <f t="shared" si="7"/>
        <v>0</v>
      </c>
      <c r="R9" s="32">
        <f t="shared" si="8"/>
        <v>0</v>
      </c>
      <c r="S9" s="32">
        <f t="shared" si="9"/>
        <v>0</v>
      </c>
    </row>
    <row r="10" spans="1:19" ht="32" x14ac:dyDescent="0.2">
      <c r="A10" s="26">
        <v>12</v>
      </c>
      <c r="B10" s="26" t="s">
        <v>271</v>
      </c>
      <c r="C10" s="27" t="str">
        <f>IF(B10=Recommendations!A14,Recommendations!B14," ")</f>
        <v xml:space="preserve">12. Undertake a policy review to ensure policy environment is supportive of private sector provision of implants. </v>
      </c>
      <c r="D10" s="26">
        <f>AVERAGE(num_data!BI2:BM56)</f>
        <v>0.37098181818181791</v>
      </c>
      <c r="E10" s="26">
        <f>'PCA model'!B18</f>
        <v>0.28079999999999999</v>
      </c>
      <c r="F10" s="26">
        <f>Reg_coeff_1!B12</f>
        <v>0.51174010000000003</v>
      </c>
      <c r="G10" s="26">
        <f t="shared" si="0"/>
        <v>0.38784063939393931</v>
      </c>
      <c r="H10" s="62">
        <f t="shared" si="1"/>
        <v>38.784063939393931</v>
      </c>
      <c r="I10" s="93">
        <v>0.02</v>
      </c>
      <c r="J10" s="30">
        <f t="shared" si="2"/>
        <v>2.7756812787878792E-2</v>
      </c>
      <c r="K10" s="29">
        <f t="shared" si="3"/>
        <v>7.7568127878787918E-3</v>
      </c>
      <c r="L10" s="73"/>
      <c r="M10" s="74">
        <f t="shared" si="4"/>
        <v>0</v>
      </c>
      <c r="N10" s="32">
        <f t="shared" si="5"/>
        <v>0</v>
      </c>
      <c r="O10" s="75">
        <v>0.9</v>
      </c>
      <c r="P10" s="32">
        <f t="shared" si="6"/>
        <v>0</v>
      </c>
      <c r="Q10" s="32">
        <f t="shared" si="7"/>
        <v>0</v>
      </c>
      <c r="R10" s="32">
        <f t="shared" si="8"/>
        <v>0</v>
      </c>
      <c r="S10" s="32">
        <f t="shared" si="9"/>
        <v>0</v>
      </c>
    </row>
    <row r="11" spans="1:19" ht="48" x14ac:dyDescent="0.2">
      <c r="A11" s="26">
        <v>13</v>
      </c>
      <c r="B11" s="26" t="s">
        <v>273</v>
      </c>
      <c r="C11" s="27" t="str">
        <f>IF(B11=Recommendations!A15,Recommendations!B15," ")</f>
        <v xml:space="preserve">13. Train private providers in appropriate counselling, such as how the implant works, how it's inserted and side effects, to support informed choice. </v>
      </c>
      <c r="D11" s="26">
        <f>AVERAGE(num_data!BN2:BR56)</f>
        <v>0.46214545454545386</v>
      </c>
      <c r="E11" s="26">
        <f>'PCA model'!B19</f>
        <v>0.29920000000000002</v>
      </c>
      <c r="F11" s="26">
        <f>Reg_coeff_1!B13</f>
        <v>1.0498E-2</v>
      </c>
      <c r="G11" s="26">
        <f t="shared" si="0"/>
        <v>0.2572811515151513</v>
      </c>
      <c r="H11" s="62">
        <f t="shared" si="1"/>
        <v>25.72811515151513</v>
      </c>
      <c r="I11" s="93">
        <v>0.02</v>
      </c>
      <c r="J11" s="30">
        <f t="shared" si="2"/>
        <v>2.5145623030303023E-2</v>
      </c>
      <c r="K11" s="29">
        <f t="shared" si="3"/>
        <v>5.1456230303030225E-3</v>
      </c>
      <c r="L11" s="73"/>
      <c r="M11" s="74">
        <f t="shared" si="4"/>
        <v>0</v>
      </c>
      <c r="N11" s="32">
        <f t="shared" si="5"/>
        <v>0</v>
      </c>
      <c r="O11" s="75">
        <v>0.9</v>
      </c>
      <c r="P11" s="32">
        <f t="shared" si="6"/>
        <v>0</v>
      </c>
      <c r="Q11" s="32">
        <f t="shared" si="7"/>
        <v>0</v>
      </c>
      <c r="R11" s="32">
        <f t="shared" si="8"/>
        <v>0</v>
      </c>
      <c r="S11" s="32">
        <f t="shared" si="9"/>
        <v>0</v>
      </c>
    </row>
    <row r="12" spans="1:19" ht="32" x14ac:dyDescent="0.2">
      <c r="A12" s="26">
        <v>14</v>
      </c>
      <c r="B12" s="26" t="s">
        <v>275</v>
      </c>
      <c r="C12" s="27" t="str">
        <f>IF(B12=Recommendations!A16,Recommendations!B16," ")</f>
        <v xml:space="preserve">14. Align demand generation activities to the target population and context to address prevailing social and cultural norms. </v>
      </c>
      <c r="D12" s="26">
        <f>AVERAGE(num_data!BS2:BW56)</f>
        <v>0.4278181818181811</v>
      </c>
      <c r="E12" s="26">
        <f>'PCA model'!B20</f>
        <v>0.29820000000000002</v>
      </c>
      <c r="F12" s="26">
        <f>Reg_coeff_1!B14</f>
        <v>0.29728680000000002</v>
      </c>
      <c r="G12" s="26">
        <f t="shared" si="0"/>
        <v>0.3411016606060604</v>
      </c>
      <c r="H12" s="62">
        <f t="shared" si="1"/>
        <v>34.110166060606041</v>
      </c>
      <c r="I12" s="93">
        <v>0.02</v>
      </c>
      <c r="J12" s="30">
        <f t="shared" si="2"/>
        <v>2.6822033212121208E-2</v>
      </c>
      <c r="K12" s="29">
        <f t="shared" si="3"/>
        <v>6.8220332121212077E-3</v>
      </c>
      <c r="L12" s="73"/>
      <c r="M12" s="74">
        <f t="shared" si="4"/>
        <v>0</v>
      </c>
      <c r="N12" s="32">
        <f t="shared" si="5"/>
        <v>0</v>
      </c>
      <c r="O12" s="75">
        <v>0.9</v>
      </c>
      <c r="P12" s="32">
        <f t="shared" si="6"/>
        <v>0</v>
      </c>
      <c r="Q12" s="32">
        <f t="shared" si="7"/>
        <v>0</v>
      </c>
      <c r="R12" s="32">
        <f t="shared" si="8"/>
        <v>0</v>
      </c>
      <c r="S12" s="32">
        <f t="shared" si="9"/>
        <v>0</v>
      </c>
    </row>
    <row r="13" spans="1:19" ht="32" x14ac:dyDescent="0.2">
      <c r="A13" s="26">
        <v>15</v>
      </c>
      <c r="B13" s="26" t="s">
        <v>277</v>
      </c>
      <c r="C13" s="27" t="str">
        <f>IF(B13=Recommendations!A17,Recommendations!B17," ")</f>
        <v xml:space="preserve">15. Develop and implement specific marketing strategies for implants/LARCs for the private sector. </v>
      </c>
      <c r="D13" s="26">
        <f>AVERAGE(num_data!BX2:CB56)</f>
        <v>0.38323636363636315</v>
      </c>
      <c r="E13" s="26">
        <f>'PCA model'!B21</f>
        <v>0.28010000000000002</v>
      </c>
      <c r="F13" s="26">
        <f>Reg_coeff_1!B15</f>
        <v>-0.21542</v>
      </c>
      <c r="G13" s="26">
        <f t="shared" si="0"/>
        <v>0.14930545454545438</v>
      </c>
      <c r="H13" s="62">
        <f t="shared" si="1"/>
        <v>14.930545454545438</v>
      </c>
      <c r="I13" s="93">
        <v>0.02</v>
      </c>
      <c r="J13" s="30">
        <f t="shared" si="2"/>
        <v>2.2986109090909087E-2</v>
      </c>
      <c r="K13" s="29">
        <f t="shared" si="3"/>
        <v>2.9861090909090865E-3</v>
      </c>
      <c r="L13" s="73"/>
      <c r="M13" s="74">
        <f t="shared" si="4"/>
        <v>0</v>
      </c>
      <c r="N13" s="32">
        <f t="shared" si="5"/>
        <v>0</v>
      </c>
      <c r="O13" s="75">
        <v>0.9</v>
      </c>
      <c r="P13" s="32">
        <f t="shared" si="6"/>
        <v>0</v>
      </c>
      <c r="Q13" s="32">
        <f t="shared" si="7"/>
        <v>0</v>
      </c>
      <c r="R13" s="32">
        <f t="shared" si="8"/>
        <v>0</v>
      </c>
      <c r="S13" s="32">
        <f t="shared" si="9"/>
        <v>0</v>
      </c>
    </row>
    <row r="14" spans="1:19" ht="48" x14ac:dyDescent="0.2">
      <c r="A14" s="26">
        <v>17</v>
      </c>
      <c r="B14" s="26" t="s">
        <v>281</v>
      </c>
      <c r="C14" s="27" t="str">
        <f>IF(B14=Recommendations!A19,Recommendations!B19," ")</f>
        <v xml:space="preserve">17. Create and/or expand innovative and cost effective training approaches to include private healthcare providers, including to pharmacists and drug shop providers. </v>
      </c>
      <c r="D14" s="26">
        <f>AVERAGE(num_data!CH2:CL56)</f>
        <v>0.37938181818181743</v>
      </c>
      <c r="E14" s="26">
        <f>'PCA model'!B22</f>
        <v>0.27289999999999998</v>
      </c>
      <c r="F14" s="26">
        <f>Reg_coeff_1!B16</f>
        <v>5.4634099999999998E-2</v>
      </c>
      <c r="G14" s="26">
        <f t="shared" si="0"/>
        <v>0.23563863939393914</v>
      </c>
      <c r="H14" s="62">
        <f t="shared" si="1"/>
        <v>23.563863939393915</v>
      </c>
      <c r="I14" s="93">
        <v>0.02</v>
      </c>
      <c r="J14" s="30">
        <f t="shared" si="2"/>
        <v>2.4712772787878784E-2</v>
      </c>
      <c r="K14" s="29">
        <f t="shared" si="3"/>
        <v>4.7127727878787835E-3</v>
      </c>
      <c r="L14" s="73"/>
      <c r="M14" s="74">
        <f t="shared" si="4"/>
        <v>0</v>
      </c>
      <c r="N14" s="32">
        <f t="shared" si="5"/>
        <v>0</v>
      </c>
      <c r="O14" s="75">
        <v>0.9</v>
      </c>
      <c r="P14" s="32">
        <f t="shared" si="6"/>
        <v>0</v>
      </c>
      <c r="Q14" s="32">
        <f t="shared" si="7"/>
        <v>0</v>
      </c>
      <c r="R14" s="32">
        <f t="shared" si="8"/>
        <v>0</v>
      </c>
      <c r="S14" s="32">
        <f t="shared" si="9"/>
        <v>0</v>
      </c>
    </row>
    <row r="15" spans="1:19" ht="64" x14ac:dyDescent="0.2">
      <c r="A15" s="26">
        <v>18</v>
      </c>
      <c r="B15" s="26" t="s">
        <v>283</v>
      </c>
      <c r="C15" s="27" t="str">
        <f>IF(B15=Recommendations!A20,Recommendations!B20," ")</f>
        <v xml:space="preserve">18. To support the institutionalization of implant education for private providers and private provider association members, negotiate with government to allow private providers enrolment in public sector implant trainings. </v>
      </c>
      <c r="D15" s="26">
        <f>AVERAGE(num_data!CM2:CQ56)</f>
        <v>0.39541818181818122</v>
      </c>
      <c r="E15" s="26">
        <f>'PCA model'!B23</f>
        <v>0.29220000000000002</v>
      </c>
      <c r="F15" s="26">
        <f>Reg_coeff_1!B17</f>
        <v>0.14763780000000001</v>
      </c>
      <c r="G15" s="26">
        <f t="shared" si="0"/>
        <v>0.27841866060606041</v>
      </c>
      <c r="H15" s="62">
        <f t="shared" si="1"/>
        <v>27.841866060606041</v>
      </c>
      <c r="I15" s="93">
        <v>0.02</v>
      </c>
      <c r="J15" s="30">
        <f t="shared" si="2"/>
        <v>2.5568373212121208E-2</v>
      </c>
      <c r="K15" s="29">
        <f t="shared" si="3"/>
        <v>5.5683732121212075E-3</v>
      </c>
      <c r="L15" s="73"/>
      <c r="M15" s="74">
        <f t="shared" si="4"/>
        <v>0</v>
      </c>
      <c r="N15" s="32">
        <f t="shared" si="5"/>
        <v>0</v>
      </c>
      <c r="O15" s="75">
        <v>0.9</v>
      </c>
      <c r="P15" s="32">
        <f t="shared" si="6"/>
        <v>0</v>
      </c>
      <c r="Q15" s="32">
        <f t="shared" si="7"/>
        <v>0</v>
      </c>
      <c r="R15" s="32">
        <f t="shared" si="8"/>
        <v>0</v>
      </c>
      <c r="S15" s="32">
        <f t="shared" si="9"/>
        <v>0</v>
      </c>
    </row>
    <row r="16" spans="1:19" ht="48" x14ac:dyDescent="0.2">
      <c r="A16" s="26">
        <v>20</v>
      </c>
      <c r="B16" s="26" t="s">
        <v>286</v>
      </c>
      <c r="C16" s="27" t="str">
        <f>IF(B16=Recommendations!A22,Recommendations!B22," ")</f>
        <v xml:space="preserve">20. Deliver training that incorporates robust Quality Assurance (QA) tools and methods for provider maintenance of skills, knowledge, and quality service provision. </v>
      </c>
      <c r="D16" s="26">
        <f>AVERAGE(num_data!CW2:DA56)</f>
        <v>0.3967999999999996</v>
      </c>
      <c r="E16" s="26">
        <f>'PCA model'!B24</f>
        <v>0.27500000000000002</v>
      </c>
      <c r="F16" s="26">
        <f>Reg_coeff_1!B18</f>
        <v>-6.4437900000000006E-2</v>
      </c>
      <c r="G16" s="26">
        <f t="shared" si="0"/>
        <v>0.2024540333333332</v>
      </c>
      <c r="H16" s="62">
        <f t="shared" si="1"/>
        <v>20.245403333333321</v>
      </c>
      <c r="I16" s="93">
        <v>0.02</v>
      </c>
      <c r="J16" s="30">
        <f t="shared" si="2"/>
        <v>2.4049080666666663E-2</v>
      </c>
      <c r="K16" s="29">
        <f t="shared" si="3"/>
        <v>4.0490806666666629E-3</v>
      </c>
      <c r="L16" s="73"/>
      <c r="M16" s="74">
        <f t="shared" si="4"/>
        <v>0</v>
      </c>
      <c r="N16" s="32">
        <f t="shared" si="5"/>
        <v>0</v>
      </c>
      <c r="O16" s="75">
        <v>0.9</v>
      </c>
      <c r="P16" s="32">
        <f t="shared" si="6"/>
        <v>0</v>
      </c>
      <c r="Q16" s="32">
        <f t="shared" si="7"/>
        <v>0</v>
      </c>
      <c r="R16" s="32">
        <f t="shared" si="8"/>
        <v>0</v>
      </c>
      <c r="S16" s="32">
        <f t="shared" si="9"/>
        <v>0</v>
      </c>
    </row>
    <row r="17" spans="1:19" ht="64" x14ac:dyDescent="0.2">
      <c r="A17" s="26">
        <v>21</v>
      </c>
      <c r="B17" s="26" t="s">
        <v>288</v>
      </c>
      <c r="C17" s="27" t="str">
        <f>IF(B17=Recommendations!A23,Recommendations!B23," ")</f>
        <v xml:space="preserve">21. Undertake detailed private sector landscape analysis to build understanding and awareness of private sector to inform opportunities to build meaningful partnership and support entry of the private sector in the implant market. </v>
      </c>
      <c r="D17" s="26">
        <f>AVERAGE(num_data!DB2:DF56)</f>
        <v>0.36319999999999941</v>
      </c>
      <c r="E17" s="26">
        <f>'PCA model'!B25</f>
        <v>0.2681</v>
      </c>
      <c r="F17" s="26">
        <f>Reg_coeff_1!B19</f>
        <v>0.15923799999999999</v>
      </c>
      <c r="G17" s="26">
        <f t="shared" si="0"/>
        <v>0.26351266666666645</v>
      </c>
      <c r="H17" s="62">
        <f t="shared" si="1"/>
        <v>26.351266666666646</v>
      </c>
      <c r="I17" s="93">
        <v>0.02</v>
      </c>
      <c r="J17" s="30">
        <f t="shared" si="2"/>
        <v>2.5270253333333329E-2</v>
      </c>
      <c r="K17" s="29">
        <f t="shared" si="3"/>
        <v>5.2702533333333287E-3</v>
      </c>
      <c r="L17" s="73"/>
      <c r="M17" s="74">
        <f t="shared" si="4"/>
        <v>0</v>
      </c>
      <c r="N17" s="32">
        <f t="shared" si="5"/>
        <v>0</v>
      </c>
      <c r="O17" s="75">
        <v>0.9</v>
      </c>
      <c r="P17" s="32">
        <f t="shared" si="6"/>
        <v>0</v>
      </c>
      <c r="Q17" s="32">
        <f t="shared" si="7"/>
        <v>0</v>
      </c>
      <c r="R17" s="32">
        <f t="shared" si="8"/>
        <v>0</v>
      </c>
      <c r="S17" s="32">
        <f t="shared" si="9"/>
        <v>0</v>
      </c>
    </row>
    <row r="18" spans="1:19" ht="32" x14ac:dyDescent="0.2">
      <c r="A18" s="26">
        <v>22</v>
      </c>
      <c r="B18" s="26" t="s">
        <v>290</v>
      </c>
      <c r="C18" s="27" t="str">
        <f>IF(B18=Recommendations!A24,Recommendations!B24," ")</f>
        <v xml:space="preserve">22. Support Governments to build capacity to establish partnerships and work effectively with the private sector. </v>
      </c>
      <c r="D18" s="26">
        <f>AVERAGE(num_data!DG2:DK56)</f>
        <v>0.37250909090909051</v>
      </c>
      <c r="E18" s="26">
        <f>'PCA model'!B26</f>
        <v>0.25419999999999998</v>
      </c>
      <c r="F18" s="26">
        <f>Reg_coeff_1!B20</f>
        <v>0.17550060000000001</v>
      </c>
      <c r="G18" s="26">
        <f t="shared" si="0"/>
        <v>0.26740323030303015</v>
      </c>
      <c r="H18" s="62">
        <f t="shared" si="1"/>
        <v>26.740323030303013</v>
      </c>
      <c r="I18" s="93">
        <v>0.02</v>
      </c>
      <c r="J18" s="30">
        <f t="shared" si="2"/>
        <v>2.5348064606060604E-2</v>
      </c>
      <c r="K18" s="29">
        <f t="shared" si="3"/>
        <v>5.3480646060606041E-3</v>
      </c>
      <c r="L18" s="73"/>
      <c r="M18" s="74">
        <f t="shared" si="4"/>
        <v>0</v>
      </c>
      <c r="N18" s="32">
        <f t="shared" si="5"/>
        <v>0</v>
      </c>
      <c r="O18" s="75">
        <v>0.9</v>
      </c>
      <c r="P18" s="32">
        <f t="shared" si="6"/>
        <v>0</v>
      </c>
      <c r="Q18" s="32">
        <f t="shared" si="7"/>
        <v>0</v>
      </c>
      <c r="R18" s="32">
        <f t="shared" si="8"/>
        <v>0</v>
      </c>
      <c r="S18" s="32">
        <f t="shared" si="9"/>
        <v>0</v>
      </c>
    </row>
    <row r="19" spans="1:19" x14ac:dyDescent="0.2">
      <c r="A19" s="35"/>
      <c r="B19" s="35" t="s">
        <v>374</v>
      </c>
      <c r="C19" s="34"/>
      <c r="D19" s="35">
        <f>AVERAGE(D3:D18)</f>
        <v>0.39336363636363586</v>
      </c>
      <c r="E19" s="35">
        <f t="shared" ref="E19:F19" si="10">AVERAGE(E3:E18)</f>
        <v>0.24540624999999999</v>
      </c>
      <c r="F19" s="35">
        <f t="shared" si="10"/>
        <v>8.521768125000001E-2</v>
      </c>
      <c r="G19" s="35">
        <f>AVERAGE(G3:G18)</f>
        <v>0.2413291892045453</v>
      </c>
      <c r="H19" s="36">
        <f t="shared" si="1"/>
        <v>24.132918920454529</v>
      </c>
      <c r="I19" s="76"/>
      <c r="J19" s="37">
        <f t="shared" si="2"/>
        <v>0</v>
      </c>
      <c r="K19" s="36">
        <f t="shared" si="3"/>
        <v>0</v>
      </c>
      <c r="L19" s="78"/>
      <c r="M19" s="78">
        <f>L19*(100+K19)/100</f>
        <v>0</v>
      </c>
      <c r="N19" s="38">
        <f>SUM(N3:N18)</f>
        <v>0</v>
      </c>
      <c r="O19" s="77">
        <v>0.9</v>
      </c>
      <c r="P19" s="38">
        <f>SUM(P3:P18)</f>
        <v>0</v>
      </c>
      <c r="Q19" s="38">
        <f t="shared" ref="Q19:S19" si="11">SUM(Q3:Q18)</f>
        <v>0</v>
      </c>
      <c r="R19" s="38">
        <f t="shared" si="11"/>
        <v>0</v>
      </c>
      <c r="S19" s="38">
        <f t="shared" si="11"/>
        <v>0</v>
      </c>
    </row>
  </sheetData>
  <sheetProtection algorithmName="SHA-512" hashValue="wDeHDwM2nxAQhXSwpHngLNNQXVvTe64pPcbNBAdGNZ/rNuACmpoHdkqYxBy+2JvkpLF2faQ/8FAJTk8hb/TGBA==" saltValue="8SfP9M0VPN0SunqtJi1iZA==" spinCount="100000" sheet="1" objects="1" scenarios="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F63A2-35E4-4DFF-B0AE-A28ED929A6B7}">
  <sheetPr codeName="Sheet13"/>
  <dimension ref="A1:N38"/>
  <sheetViews>
    <sheetView workbookViewId="0">
      <selection activeCell="D39" sqref="D39"/>
    </sheetView>
  </sheetViews>
  <sheetFormatPr baseColWidth="10" defaultColWidth="8.83203125" defaultRowHeight="15" x14ac:dyDescent="0.2"/>
  <sheetData>
    <row r="1" spans="1:14" ht="19" x14ac:dyDescent="0.25">
      <c r="A1" s="58" t="s">
        <v>401</v>
      </c>
      <c r="B1" s="48"/>
      <c r="C1" s="48"/>
      <c r="D1" s="48"/>
      <c r="E1" s="48"/>
      <c r="F1" s="48"/>
      <c r="G1" s="48"/>
      <c r="H1" s="48"/>
      <c r="I1" s="48"/>
      <c r="J1" s="48"/>
      <c r="K1" s="48"/>
      <c r="L1" s="48"/>
      <c r="M1" s="48"/>
      <c r="N1" s="56"/>
    </row>
    <row r="21" spans="2:9" x14ac:dyDescent="0.2">
      <c r="B21" t="s">
        <v>402</v>
      </c>
      <c r="C21" t="s">
        <v>403</v>
      </c>
      <c r="I21" s="8"/>
    </row>
    <row r="22" spans="2:9" x14ac:dyDescent="0.2">
      <c r="B22" t="s">
        <v>404</v>
      </c>
      <c r="C22" t="s">
        <v>405</v>
      </c>
      <c r="I22" s="8"/>
    </row>
    <row r="23" spans="2:9" x14ac:dyDescent="0.2">
      <c r="B23" t="s">
        <v>406</v>
      </c>
      <c r="C23" t="s">
        <v>407</v>
      </c>
      <c r="I23" s="8"/>
    </row>
    <row r="24" spans="2:9" x14ac:dyDescent="0.2">
      <c r="B24" t="s">
        <v>408</v>
      </c>
      <c r="C24" t="s">
        <v>409</v>
      </c>
      <c r="I24" s="8"/>
    </row>
    <row r="25" spans="2:9" x14ac:dyDescent="0.2">
      <c r="B25" t="s">
        <v>410</v>
      </c>
      <c r="C25" t="s">
        <v>411</v>
      </c>
      <c r="I25" s="8"/>
    </row>
    <row r="26" spans="2:9" x14ac:dyDescent="0.2">
      <c r="B26" t="s">
        <v>412</v>
      </c>
      <c r="C26" t="s">
        <v>413</v>
      </c>
      <c r="I26" s="8"/>
    </row>
    <row r="27" spans="2:9" x14ac:dyDescent="0.2">
      <c r="B27" t="s">
        <v>414</v>
      </c>
      <c r="C27" t="s">
        <v>415</v>
      </c>
      <c r="I27" s="8"/>
    </row>
    <row r="28" spans="2:9" x14ac:dyDescent="0.2">
      <c r="B28" t="s">
        <v>416</v>
      </c>
      <c r="C28" t="s">
        <v>417</v>
      </c>
      <c r="I28" s="8"/>
    </row>
    <row r="29" spans="2:9" x14ac:dyDescent="0.2">
      <c r="B29" t="s">
        <v>418</v>
      </c>
      <c r="C29" t="s">
        <v>419</v>
      </c>
      <c r="I29" s="8"/>
    </row>
    <row r="30" spans="2:9" x14ac:dyDescent="0.2">
      <c r="B30" t="s">
        <v>420</v>
      </c>
      <c r="C30" t="s">
        <v>421</v>
      </c>
      <c r="I30" s="8"/>
    </row>
    <row r="31" spans="2:9" x14ac:dyDescent="0.2">
      <c r="B31" t="s">
        <v>422</v>
      </c>
      <c r="C31" t="s">
        <v>423</v>
      </c>
      <c r="I31" s="8"/>
    </row>
    <row r="32" spans="2:9" x14ac:dyDescent="0.2">
      <c r="B32" t="s">
        <v>424</v>
      </c>
      <c r="C32" t="s">
        <v>425</v>
      </c>
      <c r="I32" s="8"/>
    </row>
    <row r="33" spans="2:10" x14ac:dyDescent="0.2">
      <c r="B33" t="s">
        <v>426</v>
      </c>
      <c r="C33" t="s">
        <v>427</v>
      </c>
      <c r="I33" s="8"/>
    </row>
    <row r="34" spans="2:10" x14ac:dyDescent="0.2">
      <c r="B34" t="s">
        <v>428</v>
      </c>
      <c r="C34" t="s">
        <v>429</v>
      </c>
      <c r="I34" s="8"/>
    </row>
    <row r="35" spans="2:10" x14ac:dyDescent="0.2">
      <c r="B35" t="s">
        <v>430</v>
      </c>
      <c r="C35" t="s">
        <v>431</v>
      </c>
      <c r="I35" s="8"/>
    </row>
    <row r="36" spans="2:10" x14ac:dyDescent="0.2">
      <c r="B36" t="s">
        <v>432</v>
      </c>
      <c r="C36" t="s">
        <v>433</v>
      </c>
      <c r="I36" s="8"/>
    </row>
    <row r="37" spans="2:10" x14ac:dyDescent="0.2">
      <c r="J37" s="8"/>
    </row>
    <row r="38" spans="2:10" x14ac:dyDescent="0.2">
      <c r="J38" s="8"/>
    </row>
  </sheetData>
  <sheetProtection algorithmName="SHA-512" hashValue="xbmNBMa/zQnfAqAf0BCqspBY4/oxpVAvkyyG95M5DtdaWK5i7GljHUeK5ocKWU+nUXlOQAyYp8+ow5nHaTiShw==" saltValue="Daf7r+RqJ2BC61pIs5EOow=="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5be7605-fbca-4adf-87f4-32d74939e059" xsi:nil="true"/>
    <lcf76f155ced4ddcb4097134ff3c332f xmlns="eebae0b1-ed00-4ed5-b48a-855c4727226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658CDCC7E6E9418605D471E0A2E5BF" ma:contentTypeVersion="12" ma:contentTypeDescription="Create a new document." ma:contentTypeScope="" ma:versionID="894dc91e54840d648208ce7c2b3e3ee0">
  <xsd:schema xmlns:xsd="http://www.w3.org/2001/XMLSchema" xmlns:xs="http://www.w3.org/2001/XMLSchema" xmlns:p="http://schemas.microsoft.com/office/2006/metadata/properties" xmlns:ns2="eebae0b1-ed00-4ed5-b48a-855c47272267" xmlns:ns3="55be7605-fbca-4adf-87f4-32d74939e059" targetNamespace="http://schemas.microsoft.com/office/2006/metadata/properties" ma:root="true" ma:fieldsID="40b6677deacd1803071abb4fb4422b7d" ns2:_="" ns3:_="">
    <xsd:import namespace="eebae0b1-ed00-4ed5-b48a-855c47272267"/>
    <xsd:import namespace="55be7605-fbca-4adf-87f4-32d74939e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bae0b1-ed00-4ed5-b48a-855c472722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53b8506-607e-414a-b01f-523cf1c5568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e7605-fbca-4adf-87f4-32d74939e05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ac74541-7a3d-41fa-b8a5-aba2a3377886}" ma:internalName="TaxCatchAll" ma:showField="CatchAllData" ma:web="55be7605-fbca-4adf-87f4-32d74939e05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3CBDA1-1CE9-4EF9-8F99-3A0158E95644}">
  <ds:schemaRefs>
    <ds:schemaRef ds:uri="http://schemas.microsoft.com/sharepoint/v3/contenttype/forms"/>
  </ds:schemaRefs>
</ds:datastoreItem>
</file>

<file path=customXml/itemProps2.xml><?xml version="1.0" encoding="utf-8"?>
<ds:datastoreItem xmlns:ds="http://schemas.openxmlformats.org/officeDocument/2006/customXml" ds:itemID="{A4C4E3F8-A311-40ED-AE0D-BC2E05B5273C}">
  <ds:schemaRef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55be7605-fbca-4adf-87f4-32d74939e059"/>
    <ds:schemaRef ds:uri="http://schemas.microsoft.com/office/2006/documentManagement/types"/>
    <ds:schemaRef ds:uri="eebae0b1-ed00-4ed5-b48a-855c4727226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3A85A68-0363-45FC-A0F2-D394E5ED7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bae0b1-ed00-4ed5-b48a-855c47272267"/>
    <ds:schemaRef ds:uri="55be7605-fbca-4adf-87f4-32d74939e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About</vt:lpstr>
      <vt:lpstr>Raw_Data</vt:lpstr>
      <vt:lpstr>Recommendations</vt:lpstr>
      <vt:lpstr>Paramaters</vt:lpstr>
      <vt:lpstr>num_data</vt:lpstr>
      <vt:lpstr>Reg_coeff_1</vt:lpstr>
      <vt:lpstr>Reg_data</vt:lpstr>
      <vt:lpstr>PCA model</vt:lpstr>
      <vt:lpstr>Global Implant Model</vt:lpstr>
      <vt:lpstr>Assumptions</vt:lpstr>
      <vt:lpstr>Instructions</vt:lpstr>
      <vt:lpstr>Implant tool</vt:lpstr>
      <vt:lpstr>Graphs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revision/>
  <dcterms:created xsi:type="dcterms:W3CDTF">2022-09-13T20:21:28Z</dcterms:created>
  <dcterms:modified xsi:type="dcterms:W3CDTF">2022-10-06T16:22:05Z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0x010100F4658CDCC7E6E9418605D471E0A2E5BF</vt:lpwstr>
  </property>
  <property fmtid="{D5CDD505-2E9C-101B-9397-08002B2CF9AE}" pid="3" name="MediaServiceImageTags">
    <vt:lpwstr/>
  </property>
</Properties>
</file>